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dice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" sheetId="9" r:id="rId9"/>
    <sheet name="7.9" sheetId="10" r:id="rId10"/>
    <sheet name="7.10" sheetId="11" r:id="rId11"/>
  </sheets>
  <definedNames/>
  <calcPr fullCalcOnLoad="1"/>
</workbook>
</file>

<file path=xl/sharedStrings.xml><?xml version="1.0" encoding="utf-8"?>
<sst xmlns="http://schemas.openxmlformats.org/spreadsheetml/2006/main" count="508" uniqueCount="163">
  <si>
    <t>Province e regioni</t>
  </si>
  <si>
    <t>Totale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</si>
  <si>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</si>
  <si>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</si>
  <si>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</si>
  <si>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</si>
  <si>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</si>
  <si>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</si>
  <si>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</si>
  <si>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</si>
  <si>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</si>
  <si>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</si>
  <si>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NORD-OVEST</t>
  </si>
  <si>
    <t>NORD-EST</t>
  </si>
  <si>
    <t>CENTRO</t>
  </si>
  <si>
    <t>SUD E ISOLE</t>
  </si>
  <si>
    <t>ITALIA</t>
  </si>
  <si>
    <t>-</t>
  </si>
  <si>
    <t>Agricoltura</t>
  </si>
  <si>
    <t>Fonte: Elaborazione Unioncamere su dati Istat</t>
  </si>
  <si>
    <t>America Settentrionale</t>
  </si>
  <si>
    <t>IMPORTAZIONI</t>
  </si>
  <si>
    <t>ESPORTAZIONI</t>
  </si>
  <si>
    <t>Non specificata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</si>
  <si>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</si>
  <si>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</si>
  <si>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</si>
  <si>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</si>
  <si>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</si>
  <si>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</si>
  <si>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</si>
  <si>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</si>
  <si>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</si>
  <si>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</si>
  <si>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</si>
  <si>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</si>
  <si>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</si>
  <si>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</si>
  <si>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</si>
  <si>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</si>
  <si>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</si>
  <si>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</si>
  <si>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</si>
  <si>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</si>
  <si>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</si>
  <si>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Alimentare</t>
  </si>
  <si>
    <t>Sistema moda</t>
  </si>
  <si>
    <t>Legno/carta</t>
  </si>
  <si>
    <t>Chimica gomma plastica</t>
  </si>
  <si>
    <t>Metalmeccanica ed elettronica</t>
  </si>
  <si>
    <t>Africa</t>
  </si>
  <si>
    <t>America Centro Meridionale</t>
  </si>
  <si>
    <t>Oceania e altro</t>
  </si>
  <si>
    <t>PAESE</t>
  </si>
  <si>
    <t>var.%</t>
  </si>
  <si>
    <t>MERCE</t>
  </si>
  <si>
    <t>Tav. 7.1</t>
  </si>
  <si>
    <t>Tav. 7.2</t>
  </si>
  <si>
    <t>Tav. 7.3</t>
  </si>
  <si>
    <t>Tav. 7.4</t>
  </si>
  <si>
    <t>Tav. 7.5</t>
  </si>
  <si>
    <t>Tav. 7.6</t>
  </si>
  <si>
    <t>Tav. 7.7</t>
  </si>
  <si>
    <t>Tav. 7.8</t>
  </si>
  <si>
    <t>INDICE DELLE TAVOLE</t>
  </si>
  <si>
    <t>Commercio internazionale di beni</t>
  </si>
  <si>
    <t>2012/2013</t>
  </si>
  <si>
    <t>2013/2014</t>
  </si>
  <si>
    <t>Altro</t>
  </si>
  <si>
    <t>Germania</t>
  </si>
  <si>
    <t>Francia</t>
  </si>
  <si>
    <t>Ucraina</t>
  </si>
  <si>
    <t>Stati Uniti</t>
  </si>
  <si>
    <t>Argentina</t>
  </si>
  <si>
    <t>Russia</t>
  </si>
  <si>
    <t>Indonesia</t>
  </si>
  <si>
    <t>Spagna</t>
  </si>
  <si>
    <t>Paesi Bassi</t>
  </si>
  <si>
    <t>Cina</t>
  </si>
  <si>
    <t>Belgio</t>
  </si>
  <si>
    <t>Brasile</t>
  </si>
  <si>
    <t>Paraguay</t>
  </si>
  <si>
    <t>Slovacchia</t>
  </si>
  <si>
    <t>Grecia</t>
  </si>
  <si>
    <t>Austria</t>
  </si>
  <si>
    <t>Romania</t>
  </si>
  <si>
    <t>Regno Unito</t>
  </si>
  <si>
    <t>Bulgaria</t>
  </si>
  <si>
    <t>India</t>
  </si>
  <si>
    <t>Repubblica moldova</t>
  </si>
  <si>
    <t>Turchia</t>
  </si>
  <si>
    <t>Slovenia</t>
  </si>
  <si>
    <t>Ungheria</t>
  </si>
  <si>
    <t>Canada</t>
  </si>
  <si>
    <t>Polonia</t>
  </si>
  <si>
    <t>Filippine</t>
  </si>
  <si>
    <t>Malaysia</t>
  </si>
  <si>
    <t>Repubblica Ceca</t>
  </si>
  <si>
    <t>Svizzera</t>
  </si>
  <si>
    <t>Croazia</t>
  </si>
  <si>
    <t>Svezia</t>
  </si>
  <si>
    <t>Albania</t>
  </si>
  <si>
    <t>Cile</t>
  </si>
  <si>
    <t>Arabia Saudita</t>
  </si>
  <si>
    <t>Norvegia</t>
  </si>
  <si>
    <t>SETTORE</t>
  </si>
  <si>
    <t>Unione Europea a 28 paesi</t>
  </si>
  <si>
    <t>Altri Paesi europei</t>
  </si>
  <si>
    <t>Medio Oriente</t>
  </si>
  <si>
    <t>Altri paesi asiatici</t>
  </si>
  <si>
    <t>Mondo</t>
  </si>
  <si>
    <t>Tav. 7.10</t>
  </si>
  <si>
    <t>Tav. 7.9</t>
  </si>
  <si>
    <t>Var.16/15</t>
  </si>
  <si>
    <t>2014/2015</t>
  </si>
  <si>
    <t>2015/16</t>
  </si>
  <si>
    <t>Commercio estero delle province italiane. Variazione delle esportazioni rispetto all'anno precedente. Anni 1992-2016</t>
  </si>
  <si>
    <t>Commercio estero delle province italiane. Valore delle importazioni ed esportazioni 2015-2016 e variazione percentuale. Valori in euro.</t>
  </si>
  <si>
    <t>Importazioni delle province italiane per macrosettore. Anno 2016. Valori assoluti (in euro) e composizione percentuale sul totale import provinciale</t>
  </si>
  <si>
    <t>Esportazioni delle province italiane per macrosettore. Anno 2016. Valori assoluti (in euro) e composizione percentuale sul totale export provinciale</t>
  </si>
  <si>
    <t>Australia</t>
  </si>
  <si>
    <t>Egitto</t>
  </si>
  <si>
    <t>Emirati Arabi Uniti</t>
  </si>
  <si>
    <t>Serbia</t>
  </si>
  <si>
    <t>01-Prodotti agricoli animali e della caccia</t>
  </si>
  <si>
    <t>02-Prodotti della silvicoltura</t>
  </si>
  <si>
    <t>03-Prodotti della pesca e dell'acquacoltura</t>
  </si>
  <si>
    <t>05-Carbone (esclusa torba)</t>
  </si>
  <si>
    <t>06-Petrolio greggio e gas naturale</t>
  </si>
  <si>
    <t>08-Altri minerali da cave e miniere</t>
  </si>
  <si>
    <t>10-Prodotti alimentari</t>
  </si>
  <si>
    <t>11-Bevande</t>
  </si>
  <si>
    <t>13-Prodotti tessili</t>
  </si>
  <si>
    <t>14-Articoli di abbigliamento</t>
  </si>
  <si>
    <t>15-Articoli in pelle (escluso abbigliamento)</t>
  </si>
  <si>
    <t>16-Legno e prodotti in legno (esclusi i mobili)</t>
  </si>
  <si>
    <t>17-Carta e prodotti di carta</t>
  </si>
  <si>
    <t>19-Coke e prodotti del petrolio</t>
  </si>
  <si>
    <t>20-Prodotti chimici</t>
  </si>
  <si>
    <t>21-Prodotti farmaceutici</t>
  </si>
  <si>
    <t>22-Articoli in gomma e materie plastiche</t>
  </si>
  <si>
    <t>23-Prodotti di minerali non metalliferi</t>
  </si>
  <si>
    <t>24-Prodotti della metallurgia</t>
  </si>
  <si>
    <t>25-Prodotti in metallo esclusi macchinari</t>
  </si>
  <si>
    <t>26-Computer e prodotti di elettronica e ottica</t>
  </si>
  <si>
    <t>27-Apparecchiature elettriche</t>
  </si>
  <si>
    <t>28-Macchinari e apparecchiature nca</t>
  </si>
  <si>
    <t>29-Autoveicoli rimorchi e semirimorchi</t>
  </si>
  <si>
    <t>30-Altri mezzi di trasporto</t>
  </si>
  <si>
    <t>31-Mobili</t>
  </si>
  <si>
    <t>32-Prodotti delle altre industrie</t>
  </si>
  <si>
    <t>38-Prodotti del trattamento dei rifiuti</t>
  </si>
  <si>
    <t>58-Prodotti delle attività editoriali</t>
  </si>
  <si>
    <t>74-Prodotti delle altre attività scientifiche e tecniche</t>
  </si>
  <si>
    <t>89-Merci varie</t>
  </si>
  <si>
    <t>90-Prodotti delle attività creative artistiche</t>
  </si>
  <si>
    <t>Primi 30 paesi per valore delle importazioni. Anni 2015 e 2016, valori in euro.</t>
  </si>
  <si>
    <t>Primi 30 paesi per valore delle esportazioni. Anni 2015 e 2016, valori in euro.</t>
  </si>
  <si>
    <t>Primi 30 settori per valore delle esportazioni. Anni 2015 e 2016, valori in euro.</t>
  </si>
  <si>
    <t>Primi 30 settori per valore delle importazioni. Anni 2015 e 2016, valori in euro.</t>
  </si>
  <si>
    <t>Importazioni delle province italiane per area geografica di provenienza delle merci. Anno 2016. Valori assoluti (in euro) e composizione percentuale sul totale import provinciale</t>
  </si>
  <si>
    <t>\</t>
  </si>
  <si>
    <t>Esportazioni delle province italiane per area geografica di provenienza delle merci. Anno 2016. Valori assoluti (in euro) e composizione percentuale sul totale import provinciale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</si>
</sst>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0_-;\-* #,##0.00_-;_-* \-??_-;_-@_-"/>
    <numFmt numFmtId="167" formatCode="_-* #,##0_-;\-* #,##0_-;_-* \-??_-;_-@_-"/>
    <numFmt numFmtId="168" formatCode="_-* #,##0.0_-;\-* #,##0.0_-;_-* \-??_-;_-@_-"/>
    <numFmt numFmtId="169" formatCode="[$-410]dddd\ d\ mmmm\ yyyy"/>
    <numFmt numFmtId="170" formatCode="_-* #,##0.0_-;\-* #,##0.0_-;_-* &quot;-&quot;??_-;_-@_-"/>
    <numFmt numFmtId="171" formatCode="_-* #,##0_-;\-* #,##0_-;_-* &quot;-&quot;??_-;_-@_-"/>
    <numFmt numFmtId="172" formatCode="h:mm:ss"/>
    <numFmt numFmtId="173" formatCode="_-&quot;€ &quot;* #,##0.00_-;&quot;-€ &quot;* #,##0.00_-;_-&quot;€ &quot;* \-??_-;_-@_-"/>
    <numFmt numFmtId="174" formatCode="_-* #,##0_-;\-* #,##0_-;_-* \-_-;_-@_-"/>
    <numFmt numFmtId="175" formatCode="#,##0;&quot;- &quot;#,##0;_-&quot; - &quot;"/>
    <numFmt numFmtId="176" formatCode="#,##0.0_-"/>
    <numFmt numFmtId="177" formatCode="#,##0.00_-"/>
    <numFmt numFmtId="178" formatCode="#,##0_-"/>
    <numFmt numFmtId="179" formatCode="* #,##0;&quot;- &quot;#,##0;_*&quot; -&quot;"/>
    <numFmt numFmtId="180" formatCode="_-&quot;L. &quot;* #,##0_-;&quot;-L. &quot;* #,##0_-;_-&quot;L. &quot;* \-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Courier"/>
      <family val="3"/>
    </font>
    <font>
      <b/>
      <sz val="14"/>
      <name val="Times New Roman"/>
      <family val="1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3" fontId="8" fillId="0" borderId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74" fontId="8" fillId="0" borderId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0" borderId="4" applyNumberFormat="0" applyFont="0" applyAlignment="0" applyProtection="0"/>
    <xf numFmtId="175" fontId="8" fillId="0" borderId="0" applyFill="0" applyBorder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176" fontId="13" fillId="0" borderId="6">
      <alignment horizontal="right" vertical="center"/>
      <protection/>
    </xf>
    <xf numFmtId="177" fontId="13" fillId="0" borderId="6">
      <alignment horizontal="right" vertical="center"/>
      <protection/>
    </xf>
    <xf numFmtId="49" fontId="13" fillId="0" borderId="6">
      <alignment vertical="center" wrapText="1"/>
      <protection/>
    </xf>
    <xf numFmtId="178" fontId="13" fillId="0" borderId="6">
      <alignment horizontal="right" vertical="center"/>
      <protection/>
    </xf>
    <xf numFmtId="49" fontId="14" fillId="31" borderId="7">
      <alignment horizontal="center" vertical="center" wrapText="1"/>
      <protection/>
    </xf>
    <xf numFmtId="0" fontId="13" fillId="32" borderId="7">
      <alignment horizontal="center" vertical="center" wrapText="1"/>
      <protection/>
    </xf>
    <xf numFmtId="49" fontId="15" fillId="32" borderId="8">
      <alignment horizontal="center" vertical="center" wrapText="1"/>
      <protection/>
    </xf>
    <xf numFmtId="49" fontId="16" fillId="0" borderId="0">
      <alignment horizontal="left" vertical="center"/>
      <protection/>
    </xf>
    <xf numFmtId="49" fontId="17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179" fontId="18" fillId="0" borderId="0">
      <alignment/>
      <protection/>
    </xf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44" fontId="0" fillId="0" borderId="0" applyFont="0" applyFill="0" applyBorder="0" applyAlignment="0" applyProtection="0"/>
    <xf numFmtId="180" fontId="8" fillId="0" borderId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60" applyNumberFormat="1" applyFont="1" applyAlignment="1">
      <alignment vertical="center"/>
    </xf>
    <xf numFmtId="164" fontId="6" fillId="0" borderId="0" xfId="60" applyNumberFormat="1" applyFont="1" applyAlignment="1">
      <alignment vertical="center"/>
    </xf>
    <xf numFmtId="0" fontId="6" fillId="0" borderId="0" xfId="60" applyFont="1" applyAlignment="1">
      <alignment vertical="center"/>
    </xf>
    <xf numFmtId="0" fontId="6" fillId="0" borderId="0" xfId="58" applyFont="1" applyAlignment="1">
      <alignment vertical="center"/>
    </xf>
    <xf numFmtId="0" fontId="6" fillId="0" borderId="0" xfId="60" applyFont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35" borderId="14" xfId="0" applyNumberFormat="1" applyFont="1" applyFill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3" fillId="35" borderId="14" xfId="0" applyNumberFormat="1" applyFont="1" applyFill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4" fontId="3" fillId="35" borderId="14" xfId="0" applyNumberFormat="1" applyFont="1" applyFill="1" applyBorder="1" applyAlignment="1">
      <alignment vertical="center"/>
    </xf>
    <xf numFmtId="1" fontId="5" fillId="35" borderId="14" xfId="6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3" fontId="6" fillId="0" borderId="0" xfId="60" applyNumberFormat="1" applyFont="1" applyFill="1" applyAlignment="1">
      <alignment vertical="center"/>
    </xf>
    <xf numFmtId="0" fontId="6" fillId="0" borderId="0" xfId="58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60" applyFont="1" applyAlignment="1">
      <alignment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7" fillId="0" borderId="0" xfId="6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5" fillId="35" borderId="14" xfId="0" applyFont="1" applyFill="1" applyBorder="1" applyAlignment="1">
      <alignment horizontal="center" vertical="center" wrapText="1"/>
    </xf>
    <xf numFmtId="1" fontId="3" fillId="35" borderId="14" xfId="55" applyNumberFormat="1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164" fontId="10" fillId="35" borderId="14" xfId="67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0" fontId="12" fillId="0" borderId="0" xfId="57" applyFont="1" applyFill="1">
      <alignment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>
      <alignment/>
      <protection/>
    </xf>
    <xf numFmtId="0" fontId="6" fillId="0" borderId="0" xfId="57" applyFont="1" applyFill="1" applyAlignment="1">
      <alignment vertical="center"/>
      <protection/>
    </xf>
    <xf numFmtId="0" fontId="6" fillId="0" borderId="0" xfId="57" applyFont="1" applyFill="1">
      <alignment/>
      <protection/>
    </xf>
    <xf numFmtId="172" fontId="6" fillId="0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wrapText="1"/>
      <protection/>
    </xf>
    <xf numFmtId="0" fontId="5" fillId="0" borderId="0" xfId="59" applyFont="1" applyFill="1" applyBorder="1" applyAlignment="1">
      <alignment vertical="top"/>
    </xf>
    <xf numFmtId="165" fontId="4" fillId="0" borderId="13" xfId="64" applyNumberFormat="1" applyFont="1" applyBorder="1" applyAlignment="1">
      <alignment horizontal="right" vertical="center"/>
    </xf>
    <xf numFmtId="165" fontId="3" fillId="0" borderId="14" xfId="64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35" borderId="14" xfId="0" applyNumberFormat="1" applyFont="1" applyFill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164" fontId="6" fillId="0" borderId="16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164" fontId="6" fillId="0" borderId="18" xfId="0" applyNumberFormat="1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3" fontId="6" fillId="0" borderId="23" xfId="0" applyNumberFormat="1" applyFont="1" applyFill="1" applyBorder="1" applyAlignment="1">
      <alignment horizontal="right" vertical="top" wrapText="1"/>
    </xf>
    <xf numFmtId="3" fontId="6" fillId="0" borderId="22" xfId="0" applyNumberFormat="1" applyFont="1" applyFill="1" applyBorder="1" applyAlignment="1">
      <alignment horizontal="right" vertical="top" wrapText="1"/>
    </xf>
    <xf numFmtId="164" fontId="6" fillId="0" borderId="24" xfId="0" applyNumberFormat="1" applyFont="1" applyFill="1" applyBorder="1" applyAlignment="1">
      <alignment horizontal="right" vertical="top" wrapText="1"/>
    </xf>
    <xf numFmtId="172" fontId="6" fillId="0" borderId="0" xfId="57" applyNumberFormat="1" applyFont="1" applyFill="1" applyAlignment="1">
      <alignment vertical="center" wrapText="1"/>
      <protection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65" fontId="5" fillId="35" borderId="15" xfId="56" applyNumberFormat="1" applyFont="1" applyFill="1" applyBorder="1" applyAlignment="1" applyProtection="1">
      <alignment horizontal="center" vertical="center"/>
      <protection locked="0"/>
    </xf>
    <xf numFmtId="165" fontId="5" fillId="35" borderId="16" xfId="56" applyNumberFormat="1" applyFont="1" applyFill="1" applyBorder="1" applyAlignment="1" applyProtection="1">
      <alignment horizontal="center" vertical="center"/>
      <protection locked="0"/>
    </xf>
    <xf numFmtId="165" fontId="5" fillId="35" borderId="23" xfId="56" applyNumberFormat="1" applyFont="1" applyFill="1" applyBorder="1" applyAlignment="1" applyProtection="1">
      <alignment horizontal="center" vertical="center"/>
      <protection locked="0"/>
    </xf>
    <xf numFmtId="165" fontId="5" fillId="35" borderId="24" xfId="56" applyNumberFormat="1" applyFont="1" applyFill="1" applyBorder="1" applyAlignment="1" applyProtection="1">
      <alignment horizontal="center" vertical="center"/>
      <protection locked="0"/>
    </xf>
    <xf numFmtId="0" fontId="5" fillId="35" borderId="19" xfId="60" applyFont="1" applyFill="1" applyBorder="1" applyAlignment="1">
      <alignment horizontal="center" vertical="center"/>
    </xf>
    <xf numFmtId="0" fontId="5" fillId="35" borderId="25" xfId="60" applyFont="1" applyFill="1" applyBorder="1" applyAlignment="1">
      <alignment horizontal="center" vertical="center"/>
    </xf>
    <xf numFmtId="0" fontId="5" fillId="35" borderId="20" xfId="6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" fontId="5" fillId="35" borderId="19" xfId="60" applyNumberFormat="1" applyFont="1" applyFill="1" applyBorder="1" applyAlignment="1" quotePrefix="1">
      <alignment horizontal="center" vertical="center" wrapText="1"/>
    </xf>
    <xf numFmtId="1" fontId="5" fillId="35" borderId="20" xfId="60" applyNumberFormat="1" applyFont="1" applyFill="1" applyBorder="1" applyAlignment="1" quotePrefix="1">
      <alignment horizontal="center" vertical="center" wrapText="1"/>
    </xf>
    <xf numFmtId="1" fontId="3" fillId="35" borderId="19" xfId="55" applyNumberFormat="1" applyFont="1" applyFill="1" applyBorder="1" applyAlignment="1">
      <alignment horizontal="center" vertical="center"/>
      <protection/>
    </xf>
    <xf numFmtId="1" fontId="3" fillId="35" borderId="20" xfId="55" applyNumberFormat="1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left" vertical="top" wrapText="1"/>
    </xf>
    <xf numFmtId="1" fontId="5" fillId="35" borderId="19" xfId="60" applyNumberFormat="1" applyFont="1" applyFill="1" applyBorder="1" applyAlignment="1">
      <alignment horizontal="center" vertical="center" wrapText="1"/>
    </xf>
    <xf numFmtId="1" fontId="3" fillId="35" borderId="19" xfId="55" applyNumberFormat="1" applyFont="1" applyFill="1" applyBorder="1" applyAlignment="1">
      <alignment horizontal="center" vertical="center" wrapText="1"/>
      <protection/>
    </xf>
    <xf numFmtId="1" fontId="3" fillId="35" borderId="20" xfId="55" applyNumberFormat="1" applyFont="1" applyFill="1" applyBorder="1" applyAlignment="1">
      <alignment horizontal="center" vertical="center" wrapText="1"/>
      <protection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6" borderId="0" xfId="59" applyFont="1" applyFill="1" applyBorder="1" applyAlignment="1">
      <alignment vertical="top"/>
    </xf>
    <xf numFmtId="0" fontId="5" fillId="36" borderId="0" xfId="59" applyFont="1" applyFill="1" applyBorder="1" applyAlignment="1">
      <alignment horizontal="left" vertical="top" wrapText="1"/>
    </xf>
    <xf numFmtId="0" fontId="6" fillId="36" borderId="0" xfId="60" applyFont="1" applyFill="1" applyAlignment="1">
      <alignment vertical="center"/>
    </xf>
    <xf numFmtId="0" fontId="5" fillId="36" borderId="0" xfId="0" applyFont="1" applyFill="1" applyAlignment="1">
      <alignment vertical="top"/>
    </xf>
    <xf numFmtId="3" fontId="6" fillId="36" borderId="0" xfId="0" applyNumberFormat="1" applyFont="1" applyFill="1" applyAlignment="1">
      <alignment horizontal="right" vertical="top"/>
    </xf>
    <xf numFmtId="0" fontId="6" fillId="36" borderId="0" xfId="0" applyFont="1" applyFill="1" applyAlignment="1">
      <alignment horizontal="right" vertical="top"/>
    </xf>
    <xf numFmtId="164" fontId="6" fillId="36" borderId="0" xfId="0" applyNumberFormat="1" applyFont="1" applyFill="1" applyAlignment="1">
      <alignment horizontal="right" vertical="top"/>
    </xf>
    <xf numFmtId="0" fontId="4" fillId="36" borderId="0" xfId="0" applyFont="1" applyFill="1" applyAlignment="1">
      <alignment vertical="center"/>
    </xf>
    <xf numFmtId="3" fontId="6" fillId="36" borderId="0" xfId="60" applyNumberFormat="1" applyFont="1" applyFill="1" applyAlignment="1">
      <alignment vertical="center"/>
    </xf>
    <xf numFmtId="164" fontId="6" fillId="36" borderId="0" xfId="60" applyNumberFormat="1" applyFont="1" applyFill="1" applyAlignment="1">
      <alignment vertical="center"/>
    </xf>
    <xf numFmtId="0" fontId="4" fillId="36" borderId="0" xfId="0" applyFont="1" applyFill="1" applyAlignment="1">
      <alignment vertical="top"/>
    </xf>
  </cellXfs>
  <cellStyles count="7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1" xfId="45"/>
    <cellStyle name="Comma [0]" xfId="46"/>
    <cellStyle name="Migliaia [0] 2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 5" xfId="54"/>
    <cellStyle name="Normale_Foglio3_Tavole Commerco Estero di beni BUONE" xfId="55"/>
    <cellStyle name="Normale_New_pil_95-01" xfId="56"/>
    <cellStyle name="Normale_Ravenna_tavole_statistiche_2010" xfId="57"/>
    <cellStyle name="Normale_spmi" xfId="58"/>
    <cellStyle name="Normale_Tabelle8.1_8.4" xfId="59"/>
    <cellStyle name="Normale_Tavole Commerco Estero di beni BUONE" xfId="60"/>
    <cellStyle name="Nota" xfId="61"/>
    <cellStyle name="Nuovo" xfId="62"/>
    <cellStyle name="Output" xfId="63"/>
    <cellStyle name="Percent" xfId="64"/>
    <cellStyle name="Percentuale 2" xfId="65"/>
    <cellStyle name="Percentuale 3" xfId="66"/>
    <cellStyle name="Percentuale 4" xfId="67"/>
    <cellStyle name="T_decimale(1)" xfId="68"/>
    <cellStyle name="T_decimale(2)" xfId="69"/>
    <cellStyle name="T_fiancata" xfId="70"/>
    <cellStyle name="T_intero" xfId="71"/>
    <cellStyle name="T_intestazione" xfId="72"/>
    <cellStyle name="T_intestazione bassa" xfId="73"/>
    <cellStyle name="T_intestazione bassa_Tavole dati" xfId="74"/>
    <cellStyle name="T_titolo" xfId="75"/>
    <cellStyle name="T_titolo_Tavole dati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trattino" xfId="85"/>
    <cellStyle name="Valore non valido" xfId="86"/>
    <cellStyle name="Valore valido" xfId="87"/>
    <cellStyle name="Currency" xfId="88"/>
    <cellStyle name="Valuta (0)_01Piemonteval" xfId="89"/>
    <cellStyle name="Currency [0]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1.7109375" style="75" customWidth="1"/>
    <col min="2" max="2" width="10.7109375" style="74" customWidth="1"/>
    <col min="3" max="3" width="106.7109375" style="75" customWidth="1"/>
    <col min="4" max="4" width="7.140625" style="75" customWidth="1"/>
    <col min="5" max="5" width="4.57421875" style="75" customWidth="1"/>
    <col min="6" max="16384" width="9.140625" style="75" customWidth="1"/>
  </cols>
  <sheetData>
    <row r="1" spans="1:2" s="73" customFormat="1" ht="18.75">
      <c r="A1" s="71" t="s">
        <v>64</v>
      </c>
      <c r="B1" s="72"/>
    </row>
    <row r="2" s="73" customFormat="1" ht="12.75">
      <c r="B2" s="72"/>
    </row>
    <row r="3" spans="1:3" ht="12.75">
      <c r="A3" s="72" t="s">
        <v>65</v>
      </c>
      <c r="C3" s="77"/>
    </row>
    <row r="4" spans="1:3" ht="12.75">
      <c r="A4" s="73"/>
      <c r="B4" s="76" t="str">
        <f>'7.1'!A1</f>
        <v>Tav. 7.1</v>
      </c>
      <c r="C4" s="103" t="str">
        <f>'7.1'!B1</f>
        <v>Commercio estero delle province italiane. Valore delle importazioni ed esportazioni 2015-2016 e variazione percentuale. Valori in euro.</v>
      </c>
    </row>
    <row r="5" spans="1:3" ht="12.75">
      <c r="A5" s="73"/>
      <c r="B5" s="76" t="str">
        <f>'7.2'!A1</f>
        <v>Tav. 7.2</v>
      </c>
      <c r="C5" s="103" t="str">
        <f>'7.2'!B1</f>
        <v>Commercio estero delle province italiane. Variazione delle esportazioni rispetto all'anno precedente. Anni 1992-2016</v>
      </c>
    </row>
    <row r="6" spans="1:3" ht="25.5">
      <c r="A6" s="73"/>
      <c r="B6" s="76" t="str">
        <f>'7.3'!A1</f>
        <v>Tav. 7.3</v>
      </c>
      <c r="C6" s="103" t="str">
        <f>'7.3'!B1</f>
        <v>Importazioni delle province italiane per macrosettore. Anno 2016. Valori assoluti (in euro) e composizione percentuale sul totale import provinciale</v>
      </c>
    </row>
    <row r="7" spans="1:3" ht="25.5">
      <c r="A7" s="73"/>
      <c r="B7" s="76" t="str">
        <f>'7.4'!A1</f>
        <v>Tav. 7.4</v>
      </c>
      <c r="C7" s="103" t="str">
        <f>'7.4'!B1</f>
        <v>Esportazioni delle province italiane per macrosettore. Anno 2016. Valori assoluti (in euro) e composizione percentuale sul totale export provinciale</v>
      </c>
    </row>
    <row r="8" spans="1:3" ht="25.5">
      <c r="A8" s="73"/>
      <c r="B8" s="76" t="str">
        <f>'7.5'!A1</f>
        <v>Tav. 7.5</v>
      </c>
      <c r="C8" s="103" t="str">
        <f>'7.5'!B1</f>
        <v>Importazioni delle province italiane per area geografica di provenienza delle merci. Anno 2016. Valori assoluti (in euro) e composizione percentuale sul totale import provinciale</v>
      </c>
    </row>
    <row r="9" spans="1:3" ht="12.75">
      <c r="A9" s="73"/>
      <c r="B9" s="76" t="str">
        <f>'7.7'!A1</f>
        <v>Tav. 7.7</v>
      </c>
      <c r="C9" s="103" t="str">
        <f>'7.7'!B1</f>
        <v>Primi 30 paesi per valore delle importazioni. Anni 2015 e 2016, valori in euro.</v>
      </c>
    </row>
    <row r="10" spans="1:3" ht="12.75">
      <c r="A10" s="73"/>
      <c r="B10" s="76" t="str">
        <f>'7.8'!A1</f>
        <v>Tav. 7.8</v>
      </c>
      <c r="C10" s="103" t="str">
        <f>'7.8'!B1</f>
        <v>Primi 30 paesi per valore delle esportazioni. Anni 2015 e 2016, valori in euro.</v>
      </c>
    </row>
    <row r="11" spans="1:3" ht="12.75">
      <c r="A11" s="73"/>
      <c r="B11" s="76" t="str">
        <f>'7.9'!A1</f>
        <v>Tav. 7.9</v>
      </c>
      <c r="C11" s="103" t="str">
        <f>'7.9'!B1</f>
        <v>Primi 30 settori per valore delle importazioni. Anni 2015 e 2016, valori in euro.</v>
      </c>
    </row>
    <row r="12" spans="1:3" ht="12.75">
      <c r="A12" s="73"/>
      <c r="B12" s="76" t="str">
        <f>'7.10'!A1</f>
        <v>Tav. 7.10</v>
      </c>
      <c r="C12" s="103" t="str">
        <f>'7.10'!B1</f>
        <v>Primi 30 settori per valore delle esportazioni. Anni 2015 e 2016, valori in euro.</v>
      </c>
    </row>
  </sheetData>
  <sheetProtection selectLockedCells="1" selectUnlockedCells="1"/>
  <printOptions/>
  <pageMargins left="0.1968503937007874" right="0.2362204724409449" top="0.3937007874015748" bottom="0.3937007874015748" header="0.5118110236220472" footer="0.5118110236220472"/>
  <pageSetup fitToHeight="6" fitToWidth="1"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:IV1"/>
    </sheetView>
  </sheetViews>
  <sheetFormatPr defaultColWidth="85.00390625" defaultRowHeight="15"/>
  <cols>
    <col min="1" max="1" width="7.140625" style="52" customWidth="1"/>
    <col min="2" max="2" width="40.7109375" style="52" customWidth="1"/>
    <col min="3" max="4" width="16.7109375" style="58" customWidth="1"/>
    <col min="5" max="5" width="10.8515625" style="59" customWidth="1"/>
    <col min="6" max="237" width="9.140625" style="52" customWidth="1"/>
    <col min="238" max="238" width="11.421875" style="52" customWidth="1"/>
    <col min="239" max="239" width="85.00390625" style="52" bestFit="1" customWidth="1"/>
    <col min="240" max="16384" width="85.00390625" style="52" customWidth="1"/>
  </cols>
  <sheetData>
    <row r="1" spans="1:5" s="135" customFormat="1" ht="12.75">
      <c r="A1" s="131" t="s">
        <v>112</v>
      </c>
      <c r="B1" s="131" t="s">
        <v>159</v>
      </c>
      <c r="C1" s="132"/>
      <c r="D1" s="133"/>
      <c r="E1" s="134"/>
    </row>
    <row r="2" spans="1:5" s="7" customFormat="1" ht="12.75">
      <c r="A2" s="21"/>
      <c r="B2" s="21"/>
      <c r="C2" s="46"/>
      <c r="D2" s="47"/>
      <c r="E2" s="48"/>
    </row>
    <row r="3" spans="1:5" s="7" customFormat="1" ht="12.75">
      <c r="A3" s="126"/>
      <c r="B3" s="123" t="s">
        <v>105</v>
      </c>
      <c r="C3" s="113" t="s">
        <v>21</v>
      </c>
      <c r="D3" s="125"/>
      <c r="E3" s="114"/>
    </row>
    <row r="4" spans="1:5" s="7" customFormat="1" ht="13.5">
      <c r="A4" s="127"/>
      <c r="B4" s="124"/>
      <c r="C4" s="35">
        <v>2016</v>
      </c>
      <c r="D4" s="35">
        <v>2015</v>
      </c>
      <c r="E4" s="67" t="s">
        <v>54</v>
      </c>
    </row>
    <row r="5" spans="1:5" ht="12.75">
      <c r="A5" s="88">
        <v>1</v>
      </c>
      <c r="B5" s="89" t="s">
        <v>130</v>
      </c>
      <c r="C5" s="90">
        <v>955275762</v>
      </c>
      <c r="D5" s="91">
        <v>1042041886</v>
      </c>
      <c r="E5" s="92">
        <f>(C5/D5-1)*100</f>
        <v>-8.326548593268356</v>
      </c>
    </row>
    <row r="6" spans="1:5" ht="12.75">
      <c r="A6" s="93">
        <v>2</v>
      </c>
      <c r="B6" s="94" t="s">
        <v>142</v>
      </c>
      <c r="C6" s="95">
        <v>644499410</v>
      </c>
      <c r="D6" s="96">
        <v>708002833</v>
      </c>
      <c r="E6" s="97">
        <f aca="true" t="shared" si="0" ref="E6:E34">(C6/D6-1)*100</f>
        <v>-8.969374138083431</v>
      </c>
    </row>
    <row r="7" spans="1:5" ht="12.75">
      <c r="A7" s="93">
        <v>3</v>
      </c>
      <c r="B7" s="94" t="s">
        <v>138</v>
      </c>
      <c r="C7" s="95">
        <v>643219250</v>
      </c>
      <c r="D7" s="96">
        <v>569767440</v>
      </c>
      <c r="E7" s="97">
        <f t="shared" si="0"/>
        <v>12.891542205360128</v>
      </c>
    </row>
    <row r="8" spans="1:5" ht="12.75">
      <c r="A8" s="93">
        <v>4</v>
      </c>
      <c r="B8" s="94" t="s">
        <v>124</v>
      </c>
      <c r="C8" s="95">
        <v>532549042</v>
      </c>
      <c r="D8" s="96">
        <v>463799759</v>
      </c>
      <c r="E8" s="97">
        <f t="shared" si="0"/>
        <v>14.823052764889422</v>
      </c>
    </row>
    <row r="9" spans="1:5" ht="12.75">
      <c r="A9" s="93">
        <v>5</v>
      </c>
      <c r="B9" s="94" t="s">
        <v>146</v>
      </c>
      <c r="C9" s="95">
        <v>255853685</v>
      </c>
      <c r="D9" s="96">
        <v>201193130</v>
      </c>
      <c r="E9" s="97">
        <f t="shared" si="0"/>
        <v>27.168201518610502</v>
      </c>
    </row>
    <row r="10" spans="1:5" ht="12.75">
      <c r="A10" s="93">
        <v>6</v>
      </c>
      <c r="B10" s="94" t="s">
        <v>147</v>
      </c>
      <c r="C10" s="95">
        <v>107087356</v>
      </c>
      <c r="D10" s="96">
        <v>37471701</v>
      </c>
      <c r="E10" s="97">
        <f t="shared" si="0"/>
        <v>185.7819451537575</v>
      </c>
    </row>
    <row r="11" spans="1:5" ht="12.75">
      <c r="A11" s="93">
        <v>7</v>
      </c>
      <c r="B11" s="94" t="s">
        <v>144</v>
      </c>
      <c r="C11" s="95">
        <v>70024237</v>
      </c>
      <c r="D11" s="96">
        <v>68153430</v>
      </c>
      <c r="E11" s="97">
        <f t="shared" si="0"/>
        <v>2.7449931720237686</v>
      </c>
    </row>
    <row r="12" spans="1:5" ht="12.75">
      <c r="A12" s="93">
        <v>8</v>
      </c>
      <c r="B12" s="94" t="s">
        <v>143</v>
      </c>
      <c r="C12" s="95">
        <v>51549433</v>
      </c>
      <c r="D12" s="96">
        <v>48379091</v>
      </c>
      <c r="E12" s="97">
        <f t="shared" si="0"/>
        <v>6.553124365234564</v>
      </c>
    </row>
    <row r="13" spans="1:5" ht="12.75">
      <c r="A13" s="93">
        <v>9</v>
      </c>
      <c r="B13" s="94" t="s">
        <v>145</v>
      </c>
      <c r="C13" s="95">
        <v>40283695</v>
      </c>
      <c r="D13" s="96">
        <v>36590812</v>
      </c>
      <c r="E13" s="97">
        <f t="shared" si="0"/>
        <v>10.092377835178956</v>
      </c>
    </row>
    <row r="14" spans="1:5" ht="12.75">
      <c r="A14" s="93">
        <v>10</v>
      </c>
      <c r="B14" s="94" t="s">
        <v>140</v>
      </c>
      <c r="C14" s="95">
        <v>38020638</v>
      </c>
      <c r="D14" s="96">
        <v>35330064</v>
      </c>
      <c r="E14" s="97">
        <f t="shared" si="0"/>
        <v>7.615536728153116</v>
      </c>
    </row>
    <row r="15" spans="1:5" ht="12.75">
      <c r="A15" s="93">
        <v>11</v>
      </c>
      <c r="B15" s="94" t="s">
        <v>150</v>
      </c>
      <c r="C15" s="95">
        <v>34017690</v>
      </c>
      <c r="D15" s="96">
        <v>22739722</v>
      </c>
      <c r="E15" s="97">
        <f t="shared" si="0"/>
        <v>49.59589215734474</v>
      </c>
    </row>
    <row r="16" spans="1:5" ht="12.75">
      <c r="A16" s="93">
        <v>12</v>
      </c>
      <c r="B16" s="94" t="s">
        <v>135</v>
      </c>
      <c r="C16" s="95">
        <v>33438122</v>
      </c>
      <c r="D16" s="96">
        <v>29300785</v>
      </c>
      <c r="E16" s="97">
        <f t="shared" si="0"/>
        <v>14.120225789172537</v>
      </c>
    </row>
    <row r="17" spans="1:5" ht="12.75">
      <c r="A17" s="93">
        <v>13</v>
      </c>
      <c r="B17" s="94" t="s">
        <v>134</v>
      </c>
      <c r="C17" s="95">
        <v>32992176</v>
      </c>
      <c r="D17" s="96">
        <v>24125374</v>
      </c>
      <c r="E17" s="97" t="s">
        <v>161</v>
      </c>
    </row>
    <row r="18" spans="1:5" ht="12.75">
      <c r="A18" s="93">
        <v>14</v>
      </c>
      <c r="B18" s="94" t="s">
        <v>131</v>
      </c>
      <c r="C18" s="95">
        <v>29882940</v>
      </c>
      <c r="D18" s="96">
        <v>36637328</v>
      </c>
      <c r="E18" s="97">
        <f t="shared" si="0"/>
        <v>-18.435809510999277</v>
      </c>
    </row>
    <row r="19" spans="1:5" ht="12.75">
      <c r="A19" s="93">
        <v>15</v>
      </c>
      <c r="B19" s="94" t="s">
        <v>129</v>
      </c>
      <c r="C19" s="95">
        <v>27804557</v>
      </c>
      <c r="D19" s="96">
        <v>33740514</v>
      </c>
      <c r="E19" s="97">
        <f t="shared" si="0"/>
        <v>-17.59296553692098</v>
      </c>
    </row>
    <row r="20" spans="1:5" ht="12.75">
      <c r="A20" s="93">
        <v>16</v>
      </c>
      <c r="B20" s="94" t="s">
        <v>136</v>
      </c>
      <c r="C20" s="95">
        <v>27022164</v>
      </c>
      <c r="D20" s="96">
        <v>27187435</v>
      </c>
      <c r="E20" s="97">
        <f t="shared" si="0"/>
        <v>-0.6078947866909878</v>
      </c>
    </row>
    <row r="21" spans="1:5" ht="12.75">
      <c r="A21" s="93">
        <v>17</v>
      </c>
      <c r="B21" s="94" t="s">
        <v>137</v>
      </c>
      <c r="C21" s="95">
        <v>26579269</v>
      </c>
      <c r="D21" s="96">
        <v>36563609</v>
      </c>
      <c r="E21" s="97">
        <f t="shared" si="0"/>
        <v>-27.30676832256903</v>
      </c>
    </row>
    <row r="22" spans="1:5" ht="12.75">
      <c r="A22" s="93">
        <v>18</v>
      </c>
      <c r="B22" s="94" t="s">
        <v>132</v>
      </c>
      <c r="C22" s="95">
        <v>22283215</v>
      </c>
      <c r="D22" s="96">
        <v>22244604</v>
      </c>
      <c r="E22" s="97">
        <f t="shared" si="0"/>
        <v>0.17357467905474433</v>
      </c>
    </row>
    <row r="23" spans="1:5" ht="12.75">
      <c r="A23" s="93">
        <v>19</v>
      </c>
      <c r="B23" s="94" t="s">
        <v>141</v>
      </c>
      <c r="C23" s="95">
        <v>20343816</v>
      </c>
      <c r="D23" s="96">
        <v>24036256</v>
      </c>
      <c r="E23" s="97">
        <f t="shared" si="0"/>
        <v>-15.361959865962483</v>
      </c>
    </row>
    <row r="24" spans="1:5" ht="12.75">
      <c r="A24" s="93">
        <v>20</v>
      </c>
      <c r="B24" s="94" t="s">
        <v>128</v>
      </c>
      <c r="C24" s="95">
        <v>17380361</v>
      </c>
      <c r="D24" s="96">
        <v>3322</v>
      </c>
      <c r="E24" s="97">
        <f t="shared" si="0"/>
        <v>523089.67489464174</v>
      </c>
    </row>
    <row r="25" spans="1:5" ht="12.75">
      <c r="A25" s="93">
        <v>21</v>
      </c>
      <c r="B25" s="94" t="s">
        <v>151</v>
      </c>
      <c r="C25" s="95">
        <v>17204668</v>
      </c>
      <c r="D25" s="96">
        <v>18777725</v>
      </c>
      <c r="E25" s="97">
        <f t="shared" si="0"/>
        <v>-8.377250172744565</v>
      </c>
    </row>
    <row r="26" spans="1:5" ht="12.75">
      <c r="A26" s="93">
        <v>22</v>
      </c>
      <c r="B26" s="94" t="s">
        <v>133</v>
      </c>
      <c r="C26" s="95">
        <v>17112573</v>
      </c>
      <c r="D26" s="96">
        <v>15339985</v>
      </c>
      <c r="E26" s="97">
        <f t="shared" si="0"/>
        <v>11.555343763373948</v>
      </c>
    </row>
    <row r="27" spans="1:5" ht="12.75">
      <c r="A27" s="93">
        <v>23</v>
      </c>
      <c r="B27" s="94" t="s">
        <v>148</v>
      </c>
      <c r="C27" s="95">
        <v>15193702</v>
      </c>
      <c r="D27" s="96">
        <v>23232615</v>
      </c>
      <c r="E27" s="97">
        <f t="shared" si="0"/>
        <v>-34.60184314163516</v>
      </c>
    </row>
    <row r="28" spans="1:5" ht="12.75">
      <c r="A28" s="93">
        <v>24</v>
      </c>
      <c r="B28" s="94" t="s">
        <v>139</v>
      </c>
      <c r="C28" s="95">
        <v>12607463</v>
      </c>
      <c r="D28" s="96">
        <v>18532038</v>
      </c>
      <c r="E28" s="97">
        <f t="shared" si="0"/>
        <v>-31.969365700631524</v>
      </c>
    </row>
    <row r="29" spans="1:5" ht="12.75">
      <c r="A29" s="93">
        <v>25</v>
      </c>
      <c r="B29" s="94" t="s">
        <v>127</v>
      </c>
      <c r="C29" s="95">
        <v>4006754</v>
      </c>
      <c r="D29" s="96">
        <v>2281183</v>
      </c>
      <c r="E29" s="97">
        <f t="shared" si="0"/>
        <v>75.64369013796788</v>
      </c>
    </row>
    <row r="30" spans="1:5" ht="12.75">
      <c r="A30" s="93">
        <v>26</v>
      </c>
      <c r="B30" s="94" t="s">
        <v>149</v>
      </c>
      <c r="C30" s="95">
        <v>3275208</v>
      </c>
      <c r="D30" s="96">
        <v>2770120</v>
      </c>
      <c r="E30" s="97">
        <f t="shared" si="0"/>
        <v>18.233433930660038</v>
      </c>
    </row>
    <row r="31" spans="1:5" ht="12.75">
      <c r="A31" s="93">
        <v>27</v>
      </c>
      <c r="B31" s="94" t="s">
        <v>125</v>
      </c>
      <c r="C31" s="95">
        <v>900339</v>
      </c>
      <c r="D31" s="96">
        <v>715465</v>
      </c>
      <c r="E31" s="97">
        <f t="shared" si="0"/>
        <v>25.83969865751643</v>
      </c>
    </row>
    <row r="32" spans="1:5" ht="12.75">
      <c r="A32" s="93">
        <v>28</v>
      </c>
      <c r="B32" s="94" t="s">
        <v>126</v>
      </c>
      <c r="C32" s="95">
        <v>739634</v>
      </c>
      <c r="D32" s="96">
        <v>799166</v>
      </c>
      <c r="E32" s="97">
        <f t="shared" si="0"/>
        <v>-7.449265859658693</v>
      </c>
    </row>
    <row r="33" spans="1:5" ht="12.75">
      <c r="A33" s="93">
        <v>29</v>
      </c>
      <c r="B33" s="94" t="s">
        <v>152</v>
      </c>
      <c r="C33" s="95">
        <v>735999</v>
      </c>
      <c r="D33" s="96">
        <v>597184</v>
      </c>
      <c r="E33" s="97">
        <f t="shared" si="0"/>
        <v>23.24492953595543</v>
      </c>
    </row>
    <row r="34" spans="1:5" ht="12.75">
      <c r="A34" s="98">
        <v>30</v>
      </c>
      <c r="B34" s="99" t="s">
        <v>154</v>
      </c>
      <c r="C34" s="100">
        <v>573839</v>
      </c>
      <c r="D34" s="101">
        <v>315948</v>
      </c>
      <c r="E34" s="102">
        <f t="shared" si="0"/>
        <v>81.62450783040246</v>
      </c>
    </row>
    <row r="36" ht="12.75">
      <c r="E36" s="60" t="s">
        <v>19</v>
      </c>
    </row>
  </sheetData>
  <sheetProtection/>
  <mergeCells count="3">
    <mergeCell ref="B3:B4"/>
    <mergeCell ref="C3:E3"/>
    <mergeCell ref="A3:A4"/>
  </mergeCells>
  <printOptions/>
  <pageMargins left="0.11811023622047245" right="0.11811023622047245" top="0.15748031496062992" bottom="0.15748031496062992" header="0.31496062992125984" footer="0.31496062992125984"/>
  <pageSetup fitToWidth="2" fitToHeight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:IV1"/>
    </sheetView>
  </sheetViews>
  <sheetFormatPr defaultColWidth="85.00390625" defaultRowHeight="15"/>
  <cols>
    <col min="1" max="1" width="8.421875" style="52" customWidth="1"/>
    <col min="2" max="2" width="40.7109375" style="52" customWidth="1"/>
    <col min="3" max="4" width="16.7109375" style="58" customWidth="1"/>
    <col min="5" max="5" width="10.8515625" style="59" customWidth="1"/>
    <col min="6" max="247" width="9.140625" style="52" customWidth="1"/>
    <col min="248" max="248" width="11.421875" style="52" customWidth="1"/>
    <col min="249" max="16384" width="85.00390625" style="52" customWidth="1"/>
  </cols>
  <sheetData>
    <row r="1" spans="1:5" s="135" customFormat="1" ht="12.75">
      <c r="A1" s="131" t="s">
        <v>111</v>
      </c>
      <c r="B1" s="131" t="s">
        <v>158</v>
      </c>
      <c r="C1" s="132"/>
      <c r="D1" s="133"/>
      <c r="E1" s="134"/>
    </row>
    <row r="2" spans="1:5" s="7" customFormat="1" ht="12.75">
      <c r="A2" s="21"/>
      <c r="B2" s="21"/>
      <c r="C2" s="46"/>
      <c r="D2" s="47"/>
      <c r="E2" s="48"/>
    </row>
    <row r="3" spans="1:5" s="7" customFormat="1" ht="12.75">
      <c r="A3" s="126"/>
      <c r="B3" s="123" t="s">
        <v>55</v>
      </c>
      <c r="C3" s="113" t="s">
        <v>22</v>
      </c>
      <c r="D3" s="125"/>
      <c r="E3" s="114"/>
    </row>
    <row r="4" spans="1:5" s="7" customFormat="1" ht="13.5">
      <c r="A4" s="127"/>
      <c r="B4" s="124"/>
      <c r="C4" s="35">
        <v>2016</v>
      </c>
      <c r="D4" s="35">
        <v>2015</v>
      </c>
      <c r="E4" s="67" t="s">
        <v>54</v>
      </c>
    </row>
    <row r="5" spans="1:5" ht="12.75">
      <c r="A5" s="88">
        <v>1</v>
      </c>
      <c r="B5" s="89" t="s">
        <v>146</v>
      </c>
      <c r="C5" s="90">
        <v>715755915</v>
      </c>
      <c r="D5" s="91">
        <v>745150569</v>
      </c>
      <c r="E5" s="92">
        <f>(C5/D5-1)*100</f>
        <v>-3.9447938742699917</v>
      </c>
    </row>
    <row r="6" spans="1:5" ht="12.75">
      <c r="A6" s="93">
        <v>2</v>
      </c>
      <c r="B6" s="94" t="s">
        <v>138</v>
      </c>
      <c r="C6" s="95">
        <v>711923735</v>
      </c>
      <c r="D6" s="96">
        <v>695309209</v>
      </c>
      <c r="E6" s="97">
        <f aca="true" t="shared" si="0" ref="E6:E34">(C6/D6-1)*100</f>
        <v>2.389516172796724</v>
      </c>
    </row>
    <row r="7" spans="1:5" ht="12.75">
      <c r="A7" s="93">
        <v>3</v>
      </c>
      <c r="B7" s="94" t="s">
        <v>142</v>
      </c>
      <c r="C7" s="95">
        <v>547262106</v>
      </c>
      <c r="D7" s="96">
        <v>515077925</v>
      </c>
      <c r="E7" s="97">
        <f t="shared" si="0"/>
        <v>6.248410082804456</v>
      </c>
    </row>
    <row r="8" spans="1:5" ht="12.75">
      <c r="A8" s="93">
        <v>4</v>
      </c>
      <c r="B8" s="94" t="s">
        <v>130</v>
      </c>
      <c r="C8" s="95">
        <v>340773113</v>
      </c>
      <c r="D8" s="96">
        <v>324736462</v>
      </c>
      <c r="E8" s="97">
        <f t="shared" si="0"/>
        <v>4.938358600457993</v>
      </c>
    </row>
    <row r="9" spans="1:5" ht="12.75">
      <c r="A9" s="93">
        <v>5</v>
      </c>
      <c r="B9" s="94" t="s">
        <v>145</v>
      </c>
      <c r="C9" s="95">
        <v>236634396</v>
      </c>
      <c r="D9" s="96">
        <v>228784805</v>
      </c>
      <c r="E9" s="97">
        <f t="shared" si="0"/>
        <v>3.430993155336526</v>
      </c>
    </row>
    <row r="10" spans="1:5" ht="12.75">
      <c r="A10" s="93">
        <v>6</v>
      </c>
      <c r="B10" s="94" t="s">
        <v>124</v>
      </c>
      <c r="C10" s="95">
        <v>165691818</v>
      </c>
      <c r="D10" s="96">
        <v>176449093</v>
      </c>
      <c r="E10" s="97">
        <f t="shared" si="0"/>
        <v>-6.096531762846746</v>
      </c>
    </row>
    <row r="11" spans="1:5" ht="12.75">
      <c r="A11" s="93">
        <v>7</v>
      </c>
      <c r="B11" s="94" t="s">
        <v>141</v>
      </c>
      <c r="C11" s="95">
        <v>126523497</v>
      </c>
      <c r="D11" s="96">
        <v>127273182</v>
      </c>
      <c r="E11" s="97">
        <f t="shared" si="0"/>
        <v>-0.5890361097438457</v>
      </c>
    </row>
    <row r="12" spans="1:5" ht="12.75">
      <c r="A12" s="93">
        <v>8</v>
      </c>
      <c r="B12" s="94" t="s">
        <v>143</v>
      </c>
      <c r="C12" s="95">
        <v>113307450</v>
      </c>
      <c r="D12" s="96">
        <v>201622324</v>
      </c>
      <c r="E12" s="97">
        <f t="shared" si="0"/>
        <v>-43.80213076008389</v>
      </c>
    </row>
    <row r="13" spans="1:5" ht="12.75">
      <c r="A13" s="93">
        <v>9</v>
      </c>
      <c r="B13" s="94" t="s">
        <v>140</v>
      </c>
      <c r="C13" s="95">
        <v>110034194</v>
      </c>
      <c r="D13" s="96">
        <v>108396792</v>
      </c>
      <c r="E13" s="97">
        <f t="shared" si="0"/>
        <v>1.510563153935407</v>
      </c>
    </row>
    <row r="14" spans="1:5" ht="12.75">
      <c r="A14" s="93">
        <v>10</v>
      </c>
      <c r="B14" s="94" t="s">
        <v>144</v>
      </c>
      <c r="C14" s="95">
        <v>88224598</v>
      </c>
      <c r="D14" s="96">
        <v>98109936</v>
      </c>
      <c r="E14" s="97">
        <f t="shared" si="0"/>
        <v>-10.075776626742472</v>
      </c>
    </row>
    <row r="15" spans="1:5" ht="12.75">
      <c r="A15" s="93">
        <v>11</v>
      </c>
      <c r="B15" s="94" t="s">
        <v>131</v>
      </c>
      <c r="C15" s="95">
        <v>80567255</v>
      </c>
      <c r="D15" s="96">
        <v>84214364</v>
      </c>
      <c r="E15" s="97">
        <f t="shared" si="0"/>
        <v>-4.330744574642875</v>
      </c>
    </row>
    <row r="16" spans="1:5" ht="12.75">
      <c r="A16" s="93">
        <v>12</v>
      </c>
      <c r="B16" s="94" t="s">
        <v>132</v>
      </c>
      <c r="C16" s="95">
        <v>71767767</v>
      </c>
      <c r="D16" s="96">
        <v>71835221</v>
      </c>
      <c r="E16" s="97">
        <f t="shared" si="0"/>
        <v>-0.09390101270795315</v>
      </c>
    </row>
    <row r="17" spans="1:5" ht="12.75">
      <c r="A17" s="93">
        <v>13</v>
      </c>
      <c r="B17" s="94" t="s">
        <v>139</v>
      </c>
      <c r="C17" s="95">
        <v>69908892</v>
      </c>
      <c r="D17" s="96">
        <v>82139552</v>
      </c>
      <c r="E17" s="97" t="s">
        <v>161</v>
      </c>
    </row>
    <row r="18" spans="1:5" ht="12.75">
      <c r="A18" s="93">
        <v>14</v>
      </c>
      <c r="B18" s="94" t="s">
        <v>134</v>
      </c>
      <c r="C18" s="95">
        <v>35344401</v>
      </c>
      <c r="D18" s="96">
        <v>33310663</v>
      </c>
      <c r="E18" s="97">
        <f t="shared" si="0"/>
        <v>6.105366320688366</v>
      </c>
    </row>
    <row r="19" spans="1:5" ht="12.75">
      <c r="A19" s="93">
        <v>15</v>
      </c>
      <c r="B19" s="94" t="s">
        <v>147</v>
      </c>
      <c r="C19" s="95">
        <v>27844274</v>
      </c>
      <c r="D19" s="96">
        <v>26410258</v>
      </c>
      <c r="E19" s="97">
        <f t="shared" si="0"/>
        <v>5.429768993547879</v>
      </c>
    </row>
    <row r="20" spans="1:5" ht="12.75">
      <c r="A20" s="93">
        <v>16</v>
      </c>
      <c r="B20" s="94" t="s">
        <v>149</v>
      </c>
      <c r="C20" s="95">
        <v>25660788</v>
      </c>
      <c r="D20" s="96">
        <v>8802105</v>
      </c>
      <c r="E20" s="97">
        <f t="shared" si="0"/>
        <v>191.53012830453628</v>
      </c>
    </row>
    <row r="21" spans="1:5" ht="12.75">
      <c r="A21" s="93">
        <v>17</v>
      </c>
      <c r="B21" s="94" t="s">
        <v>148</v>
      </c>
      <c r="C21" s="95">
        <v>24304245</v>
      </c>
      <c r="D21" s="96">
        <v>28916599</v>
      </c>
      <c r="E21" s="97">
        <f t="shared" si="0"/>
        <v>-15.950541071583146</v>
      </c>
    </row>
    <row r="22" spans="1:5" ht="12.75">
      <c r="A22" s="93">
        <v>18</v>
      </c>
      <c r="B22" s="94" t="s">
        <v>133</v>
      </c>
      <c r="C22" s="95">
        <v>21488481</v>
      </c>
      <c r="D22" s="96">
        <v>21468368</v>
      </c>
      <c r="E22" s="97">
        <f t="shared" si="0"/>
        <v>0.09368667427351873</v>
      </c>
    </row>
    <row r="23" spans="1:5" ht="12.75">
      <c r="A23" s="93">
        <v>19</v>
      </c>
      <c r="B23" s="94" t="s">
        <v>151</v>
      </c>
      <c r="C23" s="95">
        <v>17479295</v>
      </c>
      <c r="D23" s="96">
        <v>17168017</v>
      </c>
      <c r="E23" s="97">
        <f t="shared" si="0"/>
        <v>1.8131272819685629</v>
      </c>
    </row>
    <row r="24" spans="1:5" ht="12.75">
      <c r="A24" s="93">
        <v>20</v>
      </c>
      <c r="B24" s="94" t="s">
        <v>137</v>
      </c>
      <c r="C24" s="95">
        <v>15874370</v>
      </c>
      <c r="D24" s="96">
        <v>10408875</v>
      </c>
      <c r="E24" s="97">
        <f t="shared" si="0"/>
        <v>52.50802800494769</v>
      </c>
    </row>
    <row r="25" spans="1:5" ht="12.75">
      <c r="A25" s="93">
        <v>21</v>
      </c>
      <c r="B25" s="94" t="s">
        <v>150</v>
      </c>
      <c r="C25" s="95">
        <v>12271141</v>
      </c>
      <c r="D25" s="96">
        <v>11340365</v>
      </c>
      <c r="E25" s="97">
        <f t="shared" si="0"/>
        <v>8.207637055773787</v>
      </c>
    </row>
    <row r="26" spans="1:5" ht="12.75">
      <c r="A26" s="93">
        <v>22</v>
      </c>
      <c r="B26" s="94" t="s">
        <v>135</v>
      </c>
      <c r="C26" s="95">
        <v>8669229</v>
      </c>
      <c r="D26" s="96">
        <v>5600835</v>
      </c>
      <c r="E26" s="97">
        <f t="shared" si="0"/>
        <v>54.784581227620535</v>
      </c>
    </row>
    <row r="27" spans="1:5" ht="12.75">
      <c r="A27" s="93">
        <v>23</v>
      </c>
      <c r="B27" s="94" t="s">
        <v>136</v>
      </c>
      <c r="C27" s="95">
        <v>8141032</v>
      </c>
      <c r="D27" s="96">
        <v>7730707</v>
      </c>
      <c r="E27" s="97">
        <f t="shared" si="0"/>
        <v>5.307729293064667</v>
      </c>
    </row>
    <row r="28" spans="1:5" ht="12.75">
      <c r="A28" s="93">
        <v>24</v>
      </c>
      <c r="B28" s="94" t="s">
        <v>154</v>
      </c>
      <c r="C28" s="95">
        <v>7039796</v>
      </c>
      <c r="D28" s="96">
        <v>7683389</v>
      </c>
      <c r="E28" s="97">
        <f t="shared" si="0"/>
        <v>-8.376420873653545</v>
      </c>
    </row>
    <row r="29" spans="1:5" ht="12.75">
      <c r="A29" s="93">
        <v>25</v>
      </c>
      <c r="B29" s="94" t="s">
        <v>126</v>
      </c>
      <c r="C29" s="95">
        <v>4181994</v>
      </c>
      <c r="D29" s="96">
        <v>1929370</v>
      </c>
      <c r="E29" s="97">
        <f t="shared" si="0"/>
        <v>116.75438096373428</v>
      </c>
    </row>
    <row r="30" spans="1:5" ht="12.75">
      <c r="A30" s="93">
        <v>26</v>
      </c>
      <c r="B30" s="94" t="s">
        <v>152</v>
      </c>
      <c r="C30" s="95">
        <v>1167744</v>
      </c>
      <c r="D30" s="96">
        <v>1158628</v>
      </c>
      <c r="E30" s="97">
        <f t="shared" si="0"/>
        <v>0.7867926547606263</v>
      </c>
    </row>
    <row r="31" spans="1:5" ht="12.75">
      <c r="A31" s="93">
        <v>27</v>
      </c>
      <c r="B31" s="94" t="s">
        <v>129</v>
      </c>
      <c r="C31" s="95">
        <v>648619</v>
      </c>
      <c r="D31" s="96">
        <v>1480156</v>
      </c>
      <c r="E31" s="97">
        <f t="shared" si="0"/>
        <v>-56.17901086101735</v>
      </c>
    </row>
    <row r="32" spans="1:5" ht="12.75">
      <c r="A32" s="93">
        <v>28</v>
      </c>
      <c r="B32" s="94" t="s">
        <v>155</v>
      </c>
      <c r="C32" s="95">
        <v>208854</v>
      </c>
      <c r="D32" s="96">
        <v>227302</v>
      </c>
      <c r="E32" s="97">
        <f t="shared" si="0"/>
        <v>-8.116074649585137</v>
      </c>
    </row>
    <row r="33" spans="1:5" ht="25.5">
      <c r="A33" s="93">
        <v>29</v>
      </c>
      <c r="B33" s="94" t="s">
        <v>153</v>
      </c>
      <c r="C33" s="95">
        <v>186273</v>
      </c>
      <c r="D33" s="96">
        <v>155968</v>
      </c>
      <c r="E33" s="97">
        <f t="shared" si="0"/>
        <v>19.4302677472302</v>
      </c>
    </row>
    <row r="34" spans="1:5" ht="12.75">
      <c r="A34" s="98">
        <v>30</v>
      </c>
      <c r="B34" s="99" t="s">
        <v>127</v>
      </c>
      <c r="C34" s="100">
        <v>55970</v>
      </c>
      <c r="D34" s="101">
        <v>12946</v>
      </c>
      <c r="E34" s="102">
        <f t="shared" si="0"/>
        <v>332.3343117565271</v>
      </c>
    </row>
    <row r="36" ht="12.75">
      <c r="E36" s="60" t="s">
        <v>19</v>
      </c>
    </row>
  </sheetData>
  <sheetProtection/>
  <mergeCells count="3">
    <mergeCell ref="A3:A4"/>
    <mergeCell ref="B3:B4"/>
    <mergeCell ref="C3:E3"/>
  </mergeCells>
  <printOptions/>
  <pageMargins left="0.11811023622047245" right="0.11811023622047245" top="0.15748031496062992" bottom="0.15748031496062992" header="0.31496062992125984" footer="0.31496062992125984"/>
  <pageSetup fitToWidth="2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:IV1"/>
    </sheetView>
  </sheetViews>
  <sheetFormatPr defaultColWidth="16.421875" defaultRowHeight="15"/>
  <cols>
    <col min="1" max="1" width="7.7109375" style="41" customWidth="1"/>
    <col min="2" max="2" width="17.7109375" style="41" customWidth="1"/>
    <col min="3" max="5" width="15.28125" style="41" customWidth="1"/>
    <col min="6" max="232" width="9.140625" style="41" customWidth="1"/>
    <col min="233" max="233" width="22.8515625" style="41" customWidth="1"/>
    <col min="234" max="234" width="14.421875" style="41" customWidth="1"/>
    <col min="235" max="235" width="31.421875" style="41" customWidth="1"/>
    <col min="236" max="238" width="14.421875" style="41" customWidth="1"/>
    <col min="239" max="16384" width="16.421875" style="41" customWidth="1"/>
  </cols>
  <sheetData>
    <row r="1" spans="1:5" s="130" customFormat="1" ht="25.5" customHeight="1">
      <c r="A1" s="128" t="s">
        <v>56</v>
      </c>
      <c r="B1" s="129" t="s">
        <v>117</v>
      </c>
      <c r="C1" s="129"/>
      <c r="D1" s="129"/>
      <c r="E1" s="129"/>
    </row>
    <row r="2" spans="3:5" s="17" customFormat="1" ht="15" customHeight="1">
      <c r="C2" s="36"/>
      <c r="D2" s="15"/>
      <c r="E2" s="15"/>
    </row>
    <row r="3" spans="1:5" s="18" customFormat="1" ht="15" customHeight="1">
      <c r="A3" s="106" t="s">
        <v>0</v>
      </c>
      <c r="B3" s="107"/>
      <c r="C3" s="110" t="s">
        <v>21</v>
      </c>
      <c r="D3" s="111"/>
      <c r="E3" s="112"/>
    </row>
    <row r="4" spans="1:5" s="18" customFormat="1" ht="25.5" customHeight="1">
      <c r="A4" s="108"/>
      <c r="B4" s="109"/>
      <c r="C4" s="62">
        <v>2015</v>
      </c>
      <c r="D4" s="62">
        <v>2016</v>
      </c>
      <c r="E4" s="34" t="s">
        <v>113</v>
      </c>
    </row>
    <row r="5" spans="1:5" s="18" customFormat="1" ht="15" customHeight="1">
      <c r="A5" s="23" t="s">
        <v>2</v>
      </c>
      <c r="B5" s="24"/>
      <c r="C5" s="2">
        <v>3629641443</v>
      </c>
      <c r="D5" s="2">
        <v>3920151260</v>
      </c>
      <c r="E5" s="79">
        <f>(D5/C5-1)*100</f>
        <v>8.003815846886674</v>
      </c>
    </row>
    <row r="6" spans="1:5" s="18" customFormat="1" ht="15" customHeight="1">
      <c r="A6" s="25" t="s">
        <v>3</v>
      </c>
      <c r="B6" s="26"/>
      <c r="C6" s="2">
        <v>5025358966</v>
      </c>
      <c r="D6" s="2">
        <v>5371603944</v>
      </c>
      <c r="E6" s="79">
        <f aca="true" t="shared" si="0" ref="E6:E14">(D6/C6-1)*100</f>
        <v>6.88995513241113</v>
      </c>
    </row>
    <row r="7" spans="1:5" s="18" customFormat="1" ht="15" customHeight="1">
      <c r="A7" s="25" t="s">
        <v>4</v>
      </c>
      <c r="B7" s="26"/>
      <c r="C7" s="2">
        <v>3662976810</v>
      </c>
      <c r="D7" s="2">
        <v>3606456452</v>
      </c>
      <c r="E7" s="79">
        <f t="shared" si="0"/>
        <v>-1.543017085057663</v>
      </c>
    </row>
    <row r="8" spans="1:5" s="18" customFormat="1" ht="15" customHeight="1">
      <c r="A8" s="25" t="s">
        <v>5</v>
      </c>
      <c r="B8" s="26"/>
      <c r="C8" s="2">
        <v>5162167428</v>
      </c>
      <c r="D8" s="2">
        <v>5198443691</v>
      </c>
      <c r="E8" s="79">
        <f t="shared" si="0"/>
        <v>0.7027331737292197</v>
      </c>
    </row>
    <row r="9" spans="1:5" s="18" customFormat="1" ht="15" customHeight="1">
      <c r="A9" s="25" t="s">
        <v>6</v>
      </c>
      <c r="B9" s="26"/>
      <c r="C9" s="2">
        <v>6866995034</v>
      </c>
      <c r="D9" s="2">
        <v>7092088258</v>
      </c>
      <c r="E9" s="79">
        <f t="shared" si="0"/>
        <v>3.2778999094292827</v>
      </c>
    </row>
    <row r="10" spans="1:5" s="18" customFormat="1" ht="15" customHeight="1">
      <c r="A10" s="25" t="s">
        <v>7</v>
      </c>
      <c r="B10" s="26"/>
      <c r="C10" s="2">
        <v>920557794</v>
      </c>
      <c r="D10" s="2">
        <v>908236289</v>
      </c>
      <c r="E10" s="79">
        <f t="shared" si="0"/>
        <v>-1.3384825027074831</v>
      </c>
    </row>
    <row r="11" spans="1:5" s="18" customFormat="1" ht="15" customHeight="1">
      <c r="A11" s="25" t="s">
        <v>8</v>
      </c>
      <c r="B11" s="26"/>
      <c r="C11" s="2">
        <v>3565864864</v>
      </c>
      <c r="D11" s="2">
        <v>3682808397</v>
      </c>
      <c r="E11" s="79">
        <f t="shared" si="0"/>
        <v>3.2795278974430575</v>
      </c>
    </row>
    <row r="12" spans="1:5" s="18" customFormat="1" ht="15" customHeight="1">
      <c r="A12" s="25" t="s">
        <v>9</v>
      </c>
      <c r="B12" s="26"/>
      <c r="C12" s="2">
        <v>1757795903</v>
      </c>
      <c r="D12" s="2">
        <v>1803396215</v>
      </c>
      <c r="E12" s="79">
        <f t="shared" si="0"/>
        <v>2.594175576480451</v>
      </c>
    </row>
    <row r="13" spans="1:5" s="18" customFormat="1" ht="15" customHeight="1">
      <c r="A13" s="25" t="s">
        <v>10</v>
      </c>
      <c r="B13" s="26"/>
      <c r="C13" s="2">
        <v>820807444</v>
      </c>
      <c r="D13" s="2">
        <v>860227068</v>
      </c>
      <c r="E13" s="79">
        <f t="shared" si="0"/>
        <v>4.802542214760908</v>
      </c>
    </row>
    <row r="14" spans="1:5" s="18" customFormat="1" ht="15" customHeight="1">
      <c r="A14" s="27" t="s">
        <v>11</v>
      </c>
      <c r="B14" s="28"/>
      <c r="C14" s="3">
        <v>31412165686</v>
      </c>
      <c r="D14" s="3">
        <v>32443411574</v>
      </c>
      <c r="E14" s="80">
        <f t="shared" si="0"/>
        <v>3.2829506195416913</v>
      </c>
    </row>
    <row r="15" spans="1:5" s="18" customFormat="1" ht="15" customHeight="1">
      <c r="A15" s="25"/>
      <c r="B15" s="1"/>
      <c r="C15" s="4"/>
      <c r="D15" s="4"/>
      <c r="E15" s="32"/>
    </row>
    <row r="16" spans="1:5" s="18" customFormat="1" ht="15" customHeight="1">
      <c r="A16" s="27" t="s">
        <v>12</v>
      </c>
      <c r="B16" s="28"/>
      <c r="C16" s="3">
        <v>154204177733</v>
      </c>
      <c r="D16" s="3">
        <v>153267503550</v>
      </c>
      <c r="E16" s="80">
        <f>(D16/C16-1)*100</f>
        <v>-0.607424647483823</v>
      </c>
    </row>
    <row r="17" spans="1:5" s="37" customFormat="1" ht="15" customHeight="1">
      <c r="A17" s="27" t="s">
        <v>13</v>
      </c>
      <c r="B17" s="28"/>
      <c r="C17" s="3">
        <v>87011519746</v>
      </c>
      <c r="D17" s="3">
        <v>87409061512</v>
      </c>
      <c r="E17" s="80" t="s">
        <v>161</v>
      </c>
    </row>
    <row r="18" spans="1:5" s="18" customFormat="1" ht="15" customHeight="1">
      <c r="A18" s="27" t="s">
        <v>14</v>
      </c>
      <c r="B18" s="28"/>
      <c r="C18" s="3">
        <v>61032430059</v>
      </c>
      <c r="D18" s="3">
        <v>64225693953</v>
      </c>
      <c r="E18" s="80">
        <f>(D18/C18-1)*100</f>
        <v>5.232077259439083</v>
      </c>
    </row>
    <row r="19" spans="1:5" s="18" customFormat="1" ht="15" customHeight="1">
      <c r="A19" s="27" t="s">
        <v>15</v>
      </c>
      <c r="B19" s="28"/>
      <c r="C19" s="3">
        <v>48104182968</v>
      </c>
      <c r="D19" s="3">
        <v>44066477639</v>
      </c>
      <c r="E19" s="80">
        <f>(D19/C19-1)*100</f>
        <v>-8.393667826529704</v>
      </c>
    </row>
    <row r="20" spans="1:5" s="18" customFormat="1" ht="15" customHeight="1">
      <c r="A20" s="63"/>
      <c r="B20" s="14"/>
      <c r="C20" s="38"/>
      <c r="D20" s="38"/>
      <c r="E20" s="64"/>
    </row>
    <row r="21" spans="1:5" s="18" customFormat="1" ht="15" customHeight="1">
      <c r="A21" s="27" t="s">
        <v>23</v>
      </c>
      <c r="B21" s="28"/>
      <c r="C21" s="3">
        <v>20132068739</v>
      </c>
      <c r="D21" s="3">
        <v>16610305054</v>
      </c>
      <c r="E21" s="81">
        <f>(D21/C21-1)*100</f>
        <v>-17.493302504861862</v>
      </c>
    </row>
    <row r="22" spans="1:5" ht="15" customHeight="1">
      <c r="A22" s="25"/>
      <c r="B22" s="1"/>
      <c r="C22" s="4"/>
      <c r="D22" s="4"/>
      <c r="E22" s="32"/>
    </row>
    <row r="23" spans="1:5" ht="25.5" customHeight="1">
      <c r="A23" s="104" t="s">
        <v>16</v>
      </c>
      <c r="B23" s="105"/>
      <c r="C23" s="29">
        <v>370484379245</v>
      </c>
      <c r="D23" s="29">
        <v>365579041708</v>
      </c>
      <c r="E23" s="82">
        <f>(D23/C23-1)*100</f>
        <v>-1.3240335657326407</v>
      </c>
    </row>
    <row r="24" ht="15" customHeight="1"/>
    <row r="25" spans="1:5" ht="15" customHeight="1">
      <c r="A25" s="106" t="s">
        <v>0</v>
      </c>
      <c r="B25" s="107"/>
      <c r="C25" s="110" t="s">
        <v>22</v>
      </c>
      <c r="D25" s="111"/>
      <c r="E25" s="112"/>
    </row>
    <row r="26" spans="1:5" ht="25.5" customHeight="1">
      <c r="A26" s="108"/>
      <c r="B26" s="109"/>
      <c r="C26" s="62">
        <v>2015</v>
      </c>
      <c r="D26" s="62">
        <v>2016</v>
      </c>
      <c r="E26" s="34" t="s">
        <v>113</v>
      </c>
    </row>
    <row r="27" spans="1:5" ht="15">
      <c r="A27" s="23" t="s">
        <v>2</v>
      </c>
      <c r="B27" s="24"/>
      <c r="C27" s="2">
        <v>3952115510</v>
      </c>
      <c r="D27" s="2">
        <v>4225039937</v>
      </c>
      <c r="E27" s="83">
        <f aca="true" t="shared" si="1" ref="E27:E36">(D27/C27-1)*100</f>
        <v>6.905780620769364</v>
      </c>
    </row>
    <row r="28" spans="1:5" ht="15">
      <c r="A28" s="25" t="s">
        <v>3</v>
      </c>
      <c r="B28" s="26"/>
      <c r="C28" s="2">
        <v>6274821190</v>
      </c>
      <c r="D28" s="2">
        <v>6270145014</v>
      </c>
      <c r="E28" s="83">
        <f t="shared" si="1"/>
        <v>-0.07452285664254488</v>
      </c>
    </row>
    <row r="29" spans="1:5" ht="15">
      <c r="A29" s="25" t="s">
        <v>4</v>
      </c>
      <c r="B29" s="26"/>
      <c r="C29" s="2">
        <v>9256184354</v>
      </c>
      <c r="D29" s="2">
        <v>9506907563</v>
      </c>
      <c r="E29" s="83">
        <f t="shared" si="1"/>
        <v>2.7087101921392964</v>
      </c>
    </row>
    <row r="30" spans="1:5" ht="15">
      <c r="A30" s="25" t="s">
        <v>5</v>
      </c>
      <c r="B30" s="26"/>
      <c r="C30" s="2">
        <v>11766974117</v>
      </c>
      <c r="D30" s="2">
        <v>12036093312</v>
      </c>
      <c r="E30" s="83">
        <f t="shared" si="1"/>
        <v>2.287072210103691</v>
      </c>
    </row>
    <row r="31" spans="1:5" ht="15">
      <c r="A31" s="25" t="s">
        <v>6</v>
      </c>
      <c r="B31" s="26"/>
      <c r="C31" s="2">
        <v>12746078550</v>
      </c>
      <c r="D31" s="2">
        <v>12836549182</v>
      </c>
      <c r="E31" s="83">
        <f t="shared" si="1"/>
        <v>0.7097918912480017</v>
      </c>
    </row>
    <row r="32" spans="1:5" ht="15">
      <c r="A32" s="25" t="s">
        <v>7</v>
      </c>
      <c r="B32" s="26"/>
      <c r="C32" s="2">
        <v>2549211671</v>
      </c>
      <c r="D32" s="2">
        <v>2213610149</v>
      </c>
      <c r="E32" s="83">
        <f t="shared" si="1"/>
        <v>-13.164913915067356</v>
      </c>
    </row>
    <row r="33" spans="1:5" ht="15">
      <c r="A33" s="25" t="s">
        <v>8</v>
      </c>
      <c r="B33" s="26"/>
      <c r="C33" s="2">
        <v>3643352018</v>
      </c>
      <c r="D33" s="2">
        <v>3588998369</v>
      </c>
      <c r="E33" s="83">
        <f t="shared" si="1"/>
        <v>-1.4918582868596153</v>
      </c>
    </row>
    <row r="34" spans="1:5" ht="15">
      <c r="A34" s="25" t="s">
        <v>9</v>
      </c>
      <c r="B34" s="26"/>
      <c r="C34" s="2">
        <v>3214283358</v>
      </c>
      <c r="D34" s="2">
        <v>3320825097</v>
      </c>
      <c r="E34" s="83">
        <f t="shared" si="1"/>
        <v>3.3146343098479303</v>
      </c>
    </row>
    <row r="35" spans="1:5" ht="15">
      <c r="A35" s="25" t="s">
        <v>10</v>
      </c>
      <c r="B35" s="26"/>
      <c r="C35" s="2">
        <v>1905132886</v>
      </c>
      <c r="D35" s="2">
        <v>2140083391</v>
      </c>
      <c r="E35" s="83">
        <f t="shared" si="1"/>
        <v>12.332499571371102</v>
      </c>
    </row>
    <row r="36" spans="1:5" ht="15">
      <c r="A36" s="27" t="s">
        <v>11</v>
      </c>
      <c r="B36" s="28"/>
      <c r="C36" s="3">
        <v>55308153654</v>
      </c>
      <c r="D36" s="3">
        <v>56138252014</v>
      </c>
      <c r="E36" s="81">
        <f t="shared" si="1"/>
        <v>1.5008607323849121</v>
      </c>
    </row>
    <row r="37" spans="1:5" ht="15">
      <c r="A37" s="25"/>
      <c r="B37" s="1"/>
      <c r="C37" s="4"/>
      <c r="D37" s="4"/>
      <c r="E37" s="32"/>
    </row>
    <row r="38" spans="1:5" ht="15">
      <c r="A38" s="27" t="s">
        <v>12</v>
      </c>
      <c r="B38" s="28"/>
      <c r="C38" s="3">
        <v>164541570685</v>
      </c>
      <c r="D38" s="3">
        <v>164526297237</v>
      </c>
      <c r="E38" s="81">
        <f>(D38/C38-1)*100</f>
        <v>-0.00928242506523791</v>
      </c>
    </row>
    <row r="39" spans="1:5" ht="15">
      <c r="A39" s="27" t="s">
        <v>13</v>
      </c>
      <c r="B39" s="28"/>
      <c r="C39" s="3">
        <v>133087391013</v>
      </c>
      <c r="D39" s="3">
        <v>135444098942</v>
      </c>
      <c r="E39" s="81">
        <f>(D39/C39-1)*100</f>
        <v>1.770797301729199</v>
      </c>
    </row>
    <row r="40" spans="1:5" ht="15">
      <c r="A40" s="27" t="s">
        <v>14</v>
      </c>
      <c r="B40" s="28"/>
      <c r="C40" s="3">
        <v>67094638319</v>
      </c>
      <c r="D40" s="3">
        <v>68518541028</v>
      </c>
      <c r="E40" s="81">
        <f>(D40/C40-1)*100</f>
        <v>2.1222302477138077</v>
      </c>
    </row>
    <row r="41" spans="1:5" ht="15">
      <c r="A41" s="27" t="s">
        <v>15</v>
      </c>
      <c r="B41" s="28"/>
      <c r="C41" s="3">
        <v>42339231471</v>
      </c>
      <c r="D41" s="3">
        <v>42811549649</v>
      </c>
      <c r="E41" s="81">
        <f>(D41/C41-1)*100</f>
        <v>1.1155568053319742</v>
      </c>
    </row>
    <row r="42" spans="1:5" ht="15">
      <c r="A42" s="63"/>
      <c r="B42" s="14"/>
      <c r="C42" s="38"/>
      <c r="D42" s="38"/>
      <c r="E42" s="64"/>
    </row>
    <row r="43" spans="1:5" ht="15">
      <c r="A43" s="27" t="s">
        <v>23</v>
      </c>
      <c r="B43" s="28"/>
      <c r="C43" s="3">
        <v>5228454876</v>
      </c>
      <c r="D43" s="3">
        <v>5776341707</v>
      </c>
      <c r="E43" s="81">
        <f>(D43/C43-1)*100</f>
        <v>10.478943473624414</v>
      </c>
    </row>
    <row r="44" spans="1:5" ht="15">
      <c r="A44" s="25"/>
      <c r="B44" s="1"/>
      <c r="C44" s="4"/>
      <c r="D44" s="4"/>
      <c r="E44" s="32"/>
    </row>
    <row r="45" spans="1:5" ht="25.5" customHeight="1">
      <c r="A45" s="104" t="s">
        <v>16</v>
      </c>
      <c r="B45" s="105"/>
      <c r="C45" s="29">
        <v>412291286364</v>
      </c>
      <c r="D45" s="29">
        <v>417076828563</v>
      </c>
      <c r="E45" s="82">
        <f>(D45/C45-1)*100</f>
        <v>1.1607187338844138</v>
      </c>
    </row>
  </sheetData>
  <sheetProtection/>
  <mergeCells count="7">
    <mergeCell ref="A45:B45"/>
    <mergeCell ref="B1:E1"/>
    <mergeCell ref="A23:B23"/>
    <mergeCell ref="A3:B4"/>
    <mergeCell ref="A25:B26"/>
    <mergeCell ref="C25:E25"/>
    <mergeCell ref="C3:E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A1" sqref="A1:IV1"/>
    </sheetView>
  </sheetViews>
  <sheetFormatPr defaultColWidth="9.7109375" defaultRowHeight="15"/>
  <cols>
    <col min="1" max="1" width="7.7109375" style="7" customWidth="1"/>
    <col min="2" max="2" width="15.7109375" style="7" customWidth="1"/>
    <col min="3" max="10" width="11.7109375" style="7" customWidth="1"/>
    <col min="11" max="23" width="9.57421875" style="7" customWidth="1"/>
    <col min="24" max="25" width="14.28125" style="7" customWidth="1"/>
    <col min="26" max="254" width="9.140625" style="7" customWidth="1"/>
    <col min="255" max="255" width="31.421875" style="7" customWidth="1"/>
    <col min="256" max="16384" width="9.7109375" style="7" customWidth="1"/>
  </cols>
  <sheetData>
    <row r="1" spans="1:10" s="135" customFormat="1" ht="15" customHeight="1">
      <c r="A1" s="131" t="s">
        <v>57</v>
      </c>
      <c r="B1" s="131" t="s">
        <v>116</v>
      </c>
      <c r="C1" s="138"/>
      <c r="D1" s="138"/>
      <c r="E1" s="138"/>
      <c r="F1" s="138"/>
      <c r="G1" s="138"/>
      <c r="H1" s="138"/>
      <c r="I1" s="138"/>
      <c r="J1" s="138"/>
    </row>
    <row r="2" spans="1:2" ht="15" customHeight="1">
      <c r="A2" s="5"/>
      <c r="B2" s="5"/>
    </row>
    <row r="3" spans="1:10" ht="25.5" customHeight="1">
      <c r="A3" s="113" t="s">
        <v>0</v>
      </c>
      <c r="B3" s="114"/>
      <c r="C3" s="61" t="s">
        <v>24</v>
      </c>
      <c r="D3" s="61" t="s">
        <v>25</v>
      </c>
      <c r="E3" s="61" t="s">
        <v>26</v>
      </c>
      <c r="F3" s="61" t="s">
        <v>27</v>
      </c>
      <c r="G3" s="61" t="s">
        <v>28</v>
      </c>
      <c r="H3" s="61" t="s">
        <v>29</v>
      </c>
      <c r="I3" s="61" t="s">
        <v>30</v>
      </c>
      <c r="J3" s="61" t="s">
        <v>31</v>
      </c>
    </row>
    <row r="4" spans="1:10" ht="15" customHeight="1">
      <c r="A4" s="23" t="s">
        <v>2</v>
      </c>
      <c r="B4" s="24"/>
      <c r="C4" s="10">
        <v>1.7611155220545527</v>
      </c>
      <c r="D4" s="10">
        <v>32.72945646211852</v>
      </c>
      <c r="E4" s="10">
        <v>19.068620049809027</v>
      </c>
      <c r="F4" s="10">
        <v>21.728736800560952</v>
      </c>
      <c r="G4" s="10">
        <v>7.489955511498138</v>
      </c>
      <c r="H4" s="10">
        <v>13.945490026967676</v>
      </c>
      <c r="I4" s="10">
        <v>5.300914052244025</v>
      </c>
      <c r="J4" s="10">
        <v>-3.127487452272902</v>
      </c>
    </row>
    <row r="5" spans="1:10" ht="15" customHeight="1">
      <c r="A5" s="25" t="s">
        <v>3</v>
      </c>
      <c r="B5" s="26"/>
      <c r="C5" s="10">
        <v>13.847280864157213</v>
      </c>
      <c r="D5" s="10">
        <v>19.017694412643053</v>
      </c>
      <c r="E5" s="10">
        <v>14.742947127252236</v>
      </c>
      <c r="F5" s="10">
        <v>24.007279927668975</v>
      </c>
      <c r="G5" s="10">
        <v>10.846696244751058</v>
      </c>
      <c r="H5" s="10">
        <v>4.32079092765882</v>
      </c>
      <c r="I5" s="10">
        <v>8.749844614304266</v>
      </c>
      <c r="J5" s="10">
        <v>1.0922530883130435</v>
      </c>
    </row>
    <row r="6" spans="1:10" ht="15" customHeight="1">
      <c r="A6" s="25" t="s">
        <v>4</v>
      </c>
      <c r="B6" s="26"/>
      <c r="C6" s="10">
        <v>9.444512310699054</v>
      </c>
      <c r="D6" s="10">
        <v>33.92446548103126</v>
      </c>
      <c r="E6" s="10">
        <v>21.209183440719357</v>
      </c>
      <c r="F6" s="10">
        <v>27.489594573668555</v>
      </c>
      <c r="G6" s="10">
        <v>3.764527808761258</v>
      </c>
      <c r="H6" s="10">
        <v>5.137226660293564</v>
      </c>
      <c r="I6" s="10">
        <v>7.657517559378974</v>
      </c>
      <c r="J6" s="10">
        <v>1.5403181321576085</v>
      </c>
    </row>
    <row r="7" spans="1:10" ht="15" customHeight="1">
      <c r="A7" s="25" t="s">
        <v>5</v>
      </c>
      <c r="B7" s="26"/>
      <c r="C7" s="10">
        <v>2.62795247581613</v>
      </c>
      <c r="D7" s="10">
        <v>26.83980224493881</v>
      </c>
      <c r="E7" s="10">
        <v>13.225425429001248</v>
      </c>
      <c r="F7" s="10">
        <v>19.625718878408478</v>
      </c>
      <c r="G7" s="10">
        <v>2.9004464685901326</v>
      </c>
      <c r="H7" s="10">
        <v>7.051070600300704</v>
      </c>
      <c r="I7" s="10">
        <v>3.131781002802157</v>
      </c>
      <c r="J7" s="10">
        <v>3.2682388904272273</v>
      </c>
    </row>
    <row r="8" spans="1:10" ht="15" customHeight="1">
      <c r="A8" s="25" t="s">
        <v>6</v>
      </c>
      <c r="B8" s="26"/>
      <c r="C8" s="10">
        <v>-5.4442600433224015</v>
      </c>
      <c r="D8" s="10">
        <v>44.45969526030032</v>
      </c>
      <c r="E8" s="10">
        <v>11.525872079905781</v>
      </c>
      <c r="F8" s="10">
        <v>21.170827146103093</v>
      </c>
      <c r="G8" s="10">
        <v>6.859982224105181</v>
      </c>
      <c r="H8" s="10">
        <v>7.135753461796156</v>
      </c>
      <c r="I8" s="10">
        <v>5.696981764557236</v>
      </c>
      <c r="J8" s="10">
        <v>1.091197911091868</v>
      </c>
    </row>
    <row r="9" spans="1:10" ht="15" customHeight="1">
      <c r="A9" s="25" t="s">
        <v>7</v>
      </c>
      <c r="B9" s="26"/>
      <c r="C9" s="10">
        <v>5.678984990094008</v>
      </c>
      <c r="D9" s="10">
        <v>26.555571428958572</v>
      </c>
      <c r="E9" s="10">
        <v>16.375070038182088</v>
      </c>
      <c r="F9" s="10">
        <v>38.76196321831472</v>
      </c>
      <c r="G9" s="10">
        <v>3.61912328164793</v>
      </c>
      <c r="H9" s="10">
        <v>12.641274362326243</v>
      </c>
      <c r="I9" s="10">
        <v>1.5758560561714745</v>
      </c>
      <c r="J9" s="10">
        <v>-1.5569533434820784</v>
      </c>
    </row>
    <row r="10" spans="1:10" ht="15" customHeight="1">
      <c r="A10" s="25" t="s">
        <v>8</v>
      </c>
      <c r="B10" s="26"/>
      <c r="C10" s="10">
        <v>7.266290085937726</v>
      </c>
      <c r="D10" s="10">
        <v>8.777960484556147</v>
      </c>
      <c r="E10" s="10">
        <v>13.190674899200701</v>
      </c>
      <c r="F10" s="10">
        <v>18.96614805463524</v>
      </c>
      <c r="G10" s="10">
        <v>-4.490153851096622</v>
      </c>
      <c r="H10" s="10">
        <v>4.280524338413372</v>
      </c>
      <c r="I10" s="10">
        <v>9.702626107475652</v>
      </c>
      <c r="J10" s="10">
        <v>4.425225449465529</v>
      </c>
    </row>
    <row r="11" spans="1:10" ht="15" customHeight="1">
      <c r="A11" s="25" t="s">
        <v>9</v>
      </c>
      <c r="B11" s="26"/>
      <c r="C11" s="10">
        <v>-1.0734144110581099</v>
      </c>
      <c r="D11" s="10">
        <v>30.84049781266691</v>
      </c>
      <c r="E11" s="10">
        <v>26.492036205080097</v>
      </c>
      <c r="F11" s="10">
        <v>3.098567317945509</v>
      </c>
      <c r="G11" s="10">
        <v>-8.898077256225676</v>
      </c>
      <c r="H11" s="10">
        <v>0.944750472186783</v>
      </c>
      <c r="I11" s="10">
        <v>10.879881097546942</v>
      </c>
      <c r="J11" s="10">
        <v>-1.8283892996825273</v>
      </c>
    </row>
    <row r="12" spans="1:10" ht="15" customHeight="1">
      <c r="A12" s="25" t="s">
        <v>10</v>
      </c>
      <c r="B12" s="26"/>
      <c r="C12" s="10" t="s">
        <v>17</v>
      </c>
      <c r="D12" s="10" t="s">
        <v>17</v>
      </c>
      <c r="E12" s="10" t="s">
        <v>17</v>
      </c>
      <c r="F12" s="10" t="s">
        <v>17</v>
      </c>
      <c r="G12" s="10">
        <v>46.724397321760705</v>
      </c>
      <c r="H12" s="10">
        <v>15.669804575987072</v>
      </c>
      <c r="I12" s="10">
        <v>9.730028337189296</v>
      </c>
      <c r="J12" s="10">
        <v>4.320322833298576</v>
      </c>
    </row>
    <row r="13" spans="1:10" ht="15" customHeight="1">
      <c r="A13" s="27" t="s">
        <v>11</v>
      </c>
      <c r="B13" s="28"/>
      <c r="C13" s="11">
        <v>2.7820953094689855</v>
      </c>
      <c r="D13" s="11">
        <v>30.12919153929471</v>
      </c>
      <c r="E13" s="11">
        <v>15.612257057282577</v>
      </c>
      <c r="F13" s="11">
        <v>23.559757563408354</v>
      </c>
      <c r="G13" s="11">
        <v>4.3940564090001715</v>
      </c>
      <c r="H13" s="11">
        <v>6.765745087670737</v>
      </c>
      <c r="I13" s="11">
        <v>6.05181102612184</v>
      </c>
      <c r="J13" s="11">
        <v>1.4718694888389336</v>
      </c>
    </row>
    <row r="14" spans="1:10" ht="15" customHeight="1">
      <c r="A14" s="25"/>
      <c r="B14" s="1"/>
      <c r="C14" s="12"/>
      <c r="D14" s="12"/>
      <c r="E14" s="12"/>
      <c r="F14" s="12"/>
      <c r="G14" s="12"/>
      <c r="H14" s="12"/>
      <c r="I14" s="12"/>
      <c r="J14" s="32"/>
    </row>
    <row r="15" spans="1:10" ht="15" customHeight="1">
      <c r="A15" s="27" t="s">
        <v>12</v>
      </c>
      <c r="B15" s="28"/>
      <c r="C15" s="11">
        <v>6.347105136316841</v>
      </c>
      <c r="D15" s="11">
        <v>17.33841298961562</v>
      </c>
      <c r="E15" s="11">
        <v>15.661165968405072</v>
      </c>
      <c r="F15" s="11">
        <v>24.6949220779139</v>
      </c>
      <c r="G15" s="11">
        <v>-0.11300599969541736</v>
      </c>
      <c r="H15" s="11">
        <v>2.68756271587678</v>
      </c>
      <c r="I15" s="11">
        <v>1.5949390857661854</v>
      </c>
      <c r="J15" s="11">
        <v>-1.199204587588227</v>
      </c>
    </row>
    <row r="16" spans="1:10" ht="15" customHeight="1">
      <c r="A16" s="27" t="s">
        <v>13</v>
      </c>
      <c r="B16" s="28"/>
      <c r="C16" s="11">
        <v>6.131998989033647</v>
      </c>
      <c r="D16" s="11">
        <v>29.17516241775678</v>
      </c>
      <c r="E16" s="11">
        <v>16.90315733691432</v>
      </c>
      <c r="F16" s="11">
        <v>23.211371139190916</v>
      </c>
      <c r="G16" s="11">
        <v>3.544726840846664</v>
      </c>
      <c r="H16" s="11">
        <v>5.566140144688887</v>
      </c>
      <c r="I16" s="11">
        <v>6.444607719158043</v>
      </c>
      <c r="J16" s="11">
        <v>2.422423548044023</v>
      </c>
    </row>
    <row r="17" spans="1:10" ht="15" customHeight="1">
      <c r="A17" s="27" t="s">
        <v>14</v>
      </c>
      <c r="B17" s="28"/>
      <c r="C17" s="11">
        <v>5.765105033426579</v>
      </c>
      <c r="D17" s="11">
        <v>28.53424332248707</v>
      </c>
      <c r="E17" s="11" t="s">
        <v>161</v>
      </c>
      <c r="F17" s="11">
        <v>18.427158670194956</v>
      </c>
      <c r="G17" s="11">
        <v>5.812515425353908</v>
      </c>
      <c r="H17" s="11">
        <v>7.909648362397803</v>
      </c>
      <c r="I17" s="11">
        <v>3.1550785635458283</v>
      </c>
      <c r="J17" s="11">
        <v>1.2936446850605847</v>
      </c>
    </row>
    <row r="18" spans="1:10" ht="15" customHeight="1">
      <c r="A18" s="27" t="s">
        <v>15</v>
      </c>
      <c r="B18" s="28"/>
      <c r="C18" s="11">
        <v>2.0426726047346904</v>
      </c>
      <c r="D18" s="11">
        <v>19.184382151876804</v>
      </c>
      <c r="E18" s="11">
        <v>17.63847868094355</v>
      </c>
      <c r="F18" s="11">
        <v>31.65981885005533</v>
      </c>
      <c r="G18" s="11">
        <v>0.5138344240286585</v>
      </c>
      <c r="H18" s="11">
        <v>11.41216908341785</v>
      </c>
      <c r="I18" s="11">
        <v>10.566878467022292</v>
      </c>
      <c r="J18" s="11">
        <v>-0.4982509083265967</v>
      </c>
    </row>
    <row r="19" spans="1:10" ht="15" customHeight="1">
      <c r="A19" s="63"/>
      <c r="B19" s="14"/>
      <c r="C19" s="40"/>
      <c r="D19" s="40"/>
      <c r="E19" s="40"/>
      <c r="F19" s="40"/>
      <c r="G19" s="40"/>
      <c r="H19" s="40"/>
      <c r="I19" s="40"/>
      <c r="J19" s="64"/>
    </row>
    <row r="20" spans="1:10" ht="25.5" customHeight="1">
      <c r="A20" s="104" t="s">
        <v>16</v>
      </c>
      <c r="B20" s="105"/>
      <c r="C20" s="31">
        <v>4.628795772886235</v>
      </c>
      <c r="D20" s="31">
        <v>21.31746209435788</v>
      </c>
      <c r="E20" s="31">
        <v>15.713342924321523</v>
      </c>
      <c r="F20" s="31">
        <v>23.73968105338888</v>
      </c>
      <c r="G20" s="31">
        <v>2.0228178970489523</v>
      </c>
      <c r="H20" s="31">
        <v>5.205422994689471</v>
      </c>
      <c r="I20" s="31">
        <v>4.168442004784239</v>
      </c>
      <c r="J20" s="31">
        <v>0.4250511796494436</v>
      </c>
    </row>
    <row r="21" ht="15" customHeight="1"/>
    <row r="22" spans="1:10" ht="25.5" customHeight="1">
      <c r="A22" s="113" t="s">
        <v>0</v>
      </c>
      <c r="B22" s="114"/>
      <c r="C22" s="61" t="s">
        <v>32</v>
      </c>
      <c r="D22" s="61" t="s">
        <v>33</v>
      </c>
      <c r="E22" s="61" t="s">
        <v>34</v>
      </c>
      <c r="F22" s="61" t="s">
        <v>35</v>
      </c>
      <c r="G22" s="61" t="s">
        <v>36</v>
      </c>
      <c r="H22" s="61" t="s">
        <v>37</v>
      </c>
      <c r="I22" s="61" t="s">
        <v>38</v>
      </c>
      <c r="J22" s="61" t="s">
        <v>39</v>
      </c>
    </row>
    <row r="23" spans="1:10" ht="15" customHeight="1">
      <c r="A23" s="23" t="s">
        <v>2</v>
      </c>
      <c r="B23" s="24"/>
      <c r="C23" s="10">
        <v>8.29250012966763</v>
      </c>
      <c r="D23" s="10">
        <v>9.48410949051437</v>
      </c>
      <c r="E23" s="10">
        <v>0.8483761924400284</v>
      </c>
      <c r="F23" s="10">
        <v>-1.7799813492102317</v>
      </c>
      <c r="G23" s="10">
        <v>8.123694077945217</v>
      </c>
      <c r="H23" s="10">
        <v>19.089608458784696</v>
      </c>
      <c r="I23" s="10">
        <v>19.764681872964033</v>
      </c>
      <c r="J23" s="10">
        <v>24.19687254174177</v>
      </c>
    </row>
    <row r="24" spans="1:10" ht="15" customHeight="1">
      <c r="A24" s="25" t="s">
        <v>3</v>
      </c>
      <c r="B24" s="26"/>
      <c r="C24" s="10">
        <v>10.991938546070074</v>
      </c>
      <c r="D24" s="10">
        <v>4.857735667187612</v>
      </c>
      <c r="E24" s="10">
        <v>4.298166672421573</v>
      </c>
      <c r="F24" s="10">
        <v>5.570773380140892</v>
      </c>
      <c r="G24" s="10">
        <v>7.417319433719456</v>
      </c>
      <c r="H24" s="10">
        <v>1.8620096094529117</v>
      </c>
      <c r="I24" s="10">
        <v>12.365023668583646</v>
      </c>
      <c r="J24" s="10">
        <v>11.37056126146409</v>
      </c>
    </row>
    <row r="25" spans="1:10" ht="15" customHeight="1">
      <c r="A25" s="25" t="s">
        <v>4</v>
      </c>
      <c r="B25" s="26"/>
      <c r="C25" s="10">
        <v>16.412025125961534</v>
      </c>
      <c r="D25" s="10">
        <v>5.6076489192725205</v>
      </c>
      <c r="E25" s="10">
        <v>2.4540846631269346</v>
      </c>
      <c r="F25" s="10">
        <v>-4.384518357772976</v>
      </c>
      <c r="G25" s="10">
        <v>12.850487553173949</v>
      </c>
      <c r="H25" s="10">
        <v>10.359656432055516</v>
      </c>
      <c r="I25" s="10">
        <v>15.008024151712092</v>
      </c>
      <c r="J25" s="10">
        <v>9.601562154334658</v>
      </c>
    </row>
    <row r="26" spans="1:10" ht="15" customHeight="1">
      <c r="A26" s="25" t="s">
        <v>5</v>
      </c>
      <c r="B26" s="26"/>
      <c r="C26" s="10">
        <v>16.563788365546728</v>
      </c>
      <c r="D26" s="10">
        <v>4.137338741986667</v>
      </c>
      <c r="E26" s="10">
        <v>1.903850581397677</v>
      </c>
      <c r="F26" s="10">
        <v>-2.4474587072599405</v>
      </c>
      <c r="G26" s="10">
        <v>7.603176146532391</v>
      </c>
      <c r="H26" s="10">
        <v>5.31162394626277</v>
      </c>
      <c r="I26" s="10">
        <v>7.830002893966977</v>
      </c>
      <c r="J26" s="10">
        <v>10.459600385958211</v>
      </c>
    </row>
    <row r="27" spans="1:10" ht="15" customHeight="1">
      <c r="A27" s="25" t="s">
        <v>6</v>
      </c>
      <c r="B27" s="26"/>
      <c r="C27" s="10">
        <v>14.921874007161804</v>
      </c>
      <c r="D27" s="10">
        <v>4.464272412071352</v>
      </c>
      <c r="E27" s="10">
        <v>1.899777742313134</v>
      </c>
      <c r="F27" s="10">
        <v>2.0712107583999995</v>
      </c>
      <c r="G27" s="10">
        <v>9.207853140213658</v>
      </c>
      <c r="H27" s="10">
        <v>8.220748778456027</v>
      </c>
      <c r="I27" s="10">
        <v>5.274211768177167</v>
      </c>
      <c r="J27" s="10">
        <v>13.205736402503291</v>
      </c>
    </row>
    <row r="28" spans="1:10" ht="15" customHeight="1">
      <c r="A28" s="25" t="s">
        <v>7</v>
      </c>
      <c r="B28" s="26"/>
      <c r="C28" s="10">
        <v>7.300019472591444</v>
      </c>
      <c r="D28" s="10">
        <v>3.5763970218541203</v>
      </c>
      <c r="E28" s="10">
        <v>-6.087918998995207</v>
      </c>
      <c r="F28" s="10">
        <v>7.8167704466849415</v>
      </c>
      <c r="G28" s="10">
        <v>6.593320666470447</v>
      </c>
      <c r="H28" s="10">
        <v>16.192624841653156</v>
      </c>
      <c r="I28" s="10">
        <v>2.485456599431174</v>
      </c>
      <c r="J28" s="10">
        <v>14.479963607949202</v>
      </c>
    </row>
    <row r="29" spans="1:10" ht="15" customHeight="1">
      <c r="A29" s="25" t="s">
        <v>8</v>
      </c>
      <c r="B29" s="26"/>
      <c r="C29" s="10">
        <v>12.397430813985949</v>
      </c>
      <c r="D29" s="10">
        <v>-2.038516750357857</v>
      </c>
      <c r="E29" s="10">
        <v>2.2790532373067975</v>
      </c>
      <c r="F29" s="10">
        <v>-0.7974295240435083</v>
      </c>
      <c r="G29" s="10">
        <v>7.082891510267686</v>
      </c>
      <c r="H29" s="10">
        <v>8.915944729596376</v>
      </c>
      <c r="I29" s="10">
        <v>18.383875583734778</v>
      </c>
      <c r="J29" s="10">
        <v>17.22917502312407</v>
      </c>
    </row>
    <row r="30" spans="1:10" ht="15" customHeight="1">
      <c r="A30" s="25" t="s">
        <v>9</v>
      </c>
      <c r="B30" s="26"/>
      <c r="C30" s="10">
        <v>17.41414278534306</v>
      </c>
      <c r="D30" s="10">
        <v>10.404564979990937</v>
      </c>
      <c r="E30" s="10">
        <v>-0.9092204551778451</v>
      </c>
      <c r="F30" s="10">
        <v>-3.817483419535151</v>
      </c>
      <c r="G30" s="10">
        <v>5.7362334511065</v>
      </c>
      <c r="H30" s="10">
        <v>9.542654150471222</v>
      </c>
      <c r="I30" s="10">
        <v>21.892599798352805</v>
      </c>
      <c r="J30" s="10">
        <v>5.5562668375509645</v>
      </c>
    </row>
    <row r="31" spans="1:10" ht="15" customHeight="1">
      <c r="A31" s="25" t="s">
        <v>10</v>
      </c>
      <c r="B31" s="26"/>
      <c r="C31" s="10">
        <v>20.44458614496449</v>
      </c>
      <c r="D31" s="10">
        <v>11.389754199905838</v>
      </c>
      <c r="E31" s="10">
        <v>0.1345182684166133</v>
      </c>
      <c r="F31" s="10">
        <v>-5.6556046131540825</v>
      </c>
      <c r="G31" s="10">
        <v>5.760930490818183</v>
      </c>
      <c r="H31" s="10">
        <v>10.843708306183771</v>
      </c>
      <c r="I31" s="10">
        <v>16.41347675297058</v>
      </c>
      <c r="J31" s="10">
        <v>13.014049808139646</v>
      </c>
    </row>
    <row r="32" spans="1:10" ht="15" customHeight="1">
      <c r="A32" s="27" t="s">
        <v>11</v>
      </c>
      <c r="B32" s="28"/>
      <c r="C32" s="11">
        <v>14.664746526979798</v>
      </c>
      <c r="D32" s="11">
        <v>4.957111990278904</v>
      </c>
      <c r="E32" s="11">
        <v>1.5277685818525129</v>
      </c>
      <c r="F32" s="11">
        <v>-0.49872740514079794</v>
      </c>
      <c r="G32" s="11">
        <v>8.59665775493923</v>
      </c>
      <c r="H32" s="11">
        <v>8.272821089362424</v>
      </c>
      <c r="I32" s="11">
        <v>10.798315873765745</v>
      </c>
      <c r="J32" s="11">
        <v>12.038863632662242</v>
      </c>
    </row>
    <row r="33" spans="1:10" ht="15" customHeight="1">
      <c r="A33" s="25"/>
      <c r="B33" s="1"/>
      <c r="C33" s="12"/>
      <c r="D33" s="12"/>
      <c r="E33" s="12"/>
      <c r="F33" s="12"/>
      <c r="G33" s="12"/>
      <c r="H33" s="12"/>
      <c r="I33" s="12"/>
      <c r="J33" s="32"/>
    </row>
    <row r="34" spans="1:10" ht="15" customHeight="1">
      <c r="A34" s="27" t="s">
        <v>12</v>
      </c>
      <c r="B34" s="28"/>
      <c r="C34" s="11">
        <v>15.65768251843042</v>
      </c>
      <c r="D34" s="11">
        <v>5.945025684799774</v>
      </c>
      <c r="E34" s="11">
        <v>-3.499552937516796</v>
      </c>
      <c r="F34" s="11">
        <v>0.5286302505615623</v>
      </c>
      <c r="G34" s="11">
        <v>3.998482873257487</v>
      </c>
      <c r="H34" s="11">
        <v>6.568690220672451</v>
      </c>
      <c r="I34" s="11">
        <v>8.936019717236604</v>
      </c>
      <c r="J34" s="11">
        <v>9.019378304294975</v>
      </c>
    </row>
    <row r="35" spans="1:10" ht="15" customHeight="1">
      <c r="A35" s="27" t="s">
        <v>13</v>
      </c>
      <c r="B35" s="28"/>
      <c r="C35" s="11">
        <v>15.221545618383516</v>
      </c>
      <c r="D35" s="11">
        <v>5.108572096319207</v>
      </c>
      <c r="E35" s="11">
        <v>0.8025989117153216</v>
      </c>
      <c r="F35" s="11">
        <v>-2.612598549332077</v>
      </c>
      <c r="G35" s="11">
        <v>7.786129880329355</v>
      </c>
      <c r="H35" s="11">
        <v>3.6633465965384033</v>
      </c>
      <c r="I35" s="11">
        <v>12.475368121819656</v>
      </c>
      <c r="J35" s="11">
        <v>10.617725333857749</v>
      </c>
    </row>
    <row r="36" spans="1:10" ht="15" customHeight="1">
      <c r="A36" s="27" t="s">
        <v>14</v>
      </c>
      <c r="B36" s="28"/>
      <c r="C36" s="11">
        <v>21.197336369777247</v>
      </c>
      <c r="D36" s="11">
        <v>2.2408294230246213</v>
      </c>
      <c r="E36" s="11">
        <v>0.5725042224297141</v>
      </c>
      <c r="F36" s="11">
        <v>-4.744630342911734</v>
      </c>
      <c r="G36" s="11">
        <v>5.048959980054548</v>
      </c>
      <c r="H36" s="11">
        <v>1.479963114569287</v>
      </c>
      <c r="I36" s="11">
        <v>14.064032315662416</v>
      </c>
      <c r="J36" s="11">
        <v>8.670492617043706</v>
      </c>
    </row>
    <row r="37" spans="1:10" ht="15" customHeight="1">
      <c r="A37" s="27" t="s">
        <v>15</v>
      </c>
      <c r="B37" s="28"/>
      <c r="C37" s="11">
        <v>27.717605895119732</v>
      </c>
      <c r="D37" s="11">
        <v>3.601443677294398</v>
      </c>
      <c r="E37" s="11">
        <v>-3.0035597696547995</v>
      </c>
      <c r="F37" s="11">
        <v>-2.627583340405664</v>
      </c>
      <c r="G37" s="11">
        <v>7.796677494690442</v>
      </c>
      <c r="H37" s="11">
        <v>11.56993862391343</v>
      </c>
      <c r="I37" s="11">
        <v>8.876433338034758</v>
      </c>
      <c r="J37" s="11">
        <v>12.898023580022652</v>
      </c>
    </row>
    <row r="38" spans="1:10" ht="15" customHeight="1">
      <c r="A38" s="63"/>
      <c r="B38" s="14"/>
      <c r="C38" s="40"/>
      <c r="D38" s="40"/>
      <c r="E38" s="40"/>
      <c r="F38" s="40"/>
      <c r="G38" s="40"/>
      <c r="H38" s="40"/>
      <c r="I38" s="40"/>
      <c r="J38" s="64"/>
    </row>
    <row r="39" spans="1:10" ht="25.5" customHeight="1">
      <c r="A39" s="104" t="s">
        <v>16</v>
      </c>
      <c r="B39" s="105"/>
      <c r="C39" s="31">
        <v>17.812478381590353</v>
      </c>
      <c r="D39" s="31">
        <v>4.829385727488969</v>
      </c>
      <c r="E39" s="31">
        <v>-1.4381852786913356</v>
      </c>
      <c r="F39" s="31">
        <v>-1.6531093028368247</v>
      </c>
      <c r="G39" s="31">
        <v>7.481703340010242</v>
      </c>
      <c r="H39" s="31">
        <v>5.453349687790322</v>
      </c>
      <c r="I39" s="31">
        <v>10.69922089605842</v>
      </c>
      <c r="J39" s="31">
        <v>9.858362643229654</v>
      </c>
    </row>
    <row r="41" spans="1:10" ht="54" customHeight="1">
      <c r="A41" s="113" t="s">
        <v>0</v>
      </c>
      <c r="B41" s="114"/>
      <c r="C41" s="61" t="s">
        <v>40</v>
      </c>
      <c r="D41" s="61" t="s">
        <v>41</v>
      </c>
      <c r="E41" s="61" t="s">
        <v>42</v>
      </c>
      <c r="F41" s="61" t="s">
        <v>43</v>
      </c>
      <c r="G41" s="61" t="s">
        <v>44</v>
      </c>
      <c r="H41" s="61" t="s">
        <v>66</v>
      </c>
      <c r="I41" s="61" t="s">
        <v>67</v>
      </c>
      <c r="J41" s="61" t="s">
        <v>114</v>
      </c>
    </row>
    <row r="42" spans="1:10" ht="15" customHeight="1">
      <c r="A42" s="23" t="s">
        <v>2</v>
      </c>
      <c r="B42" s="24"/>
      <c r="C42" s="10">
        <v>4.908389795642805</v>
      </c>
      <c r="D42" s="10">
        <v>-15.556429997256728</v>
      </c>
      <c r="E42" s="10">
        <v>-4.836034941545577</v>
      </c>
      <c r="F42" s="10">
        <v>34.12543731150501</v>
      </c>
      <c r="G42" s="10">
        <v>18.546964669933004</v>
      </c>
      <c r="H42" s="10">
        <v>10.482287034319926</v>
      </c>
      <c r="I42" s="10">
        <v>6.9732094466996575</v>
      </c>
      <c r="J42" s="10">
        <v>5.864502448821485</v>
      </c>
    </row>
    <row r="43" spans="1:10" ht="15" customHeight="1">
      <c r="A43" s="25" t="s">
        <v>3</v>
      </c>
      <c r="B43" s="26"/>
      <c r="C43" s="10">
        <v>3.035151168371769</v>
      </c>
      <c r="D43" s="10">
        <v>-11.992150126004091</v>
      </c>
      <c r="E43" s="10">
        <v>23.68976471021375</v>
      </c>
      <c r="F43" s="10">
        <v>8.78429555395985</v>
      </c>
      <c r="G43" s="10">
        <v>3.397858842571935</v>
      </c>
      <c r="H43" s="10">
        <v>2.6276794712717377</v>
      </c>
      <c r="I43" s="10">
        <v>2.115351253948994</v>
      </c>
      <c r="J43" s="10">
        <v>8.415996303338712</v>
      </c>
    </row>
    <row r="44" spans="1:10" ht="15" customHeight="1">
      <c r="A44" s="25" t="s">
        <v>4</v>
      </c>
      <c r="B44" s="26"/>
      <c r="C44" s="10">
        <v>4.1143939728091965</v>
      </c>
      <c r="D44" s="10">
        <v>-23.56911180457412</v>
      </c>
      <c r="E44" s="10">
        <v>13.726825673916181</v>
      </c>
      <c r="F44" s="10">
        <v>13.791089425511018</v>
      </c>
      <c r="G44" s="10">
        <v>1.3072411781418083</v>
      </c>
      <c r="H44" s="10">
        <v>1.9734924131520115</v>
      </c>
      <c r="I44" s="10">
        <v>4.005345720337905</v>
      </c>
      <c r="J44" s="10">
        <v>2.983445242451843</v>
      </c>
    </row>
    <row r="45" spans="1:10" ht="15" customHeight="1">
      <c r="A45" s="25" t="s">
        <v>5</v>
      </c>
      <c r="B45" s="26"/>
      <c r="C45" s="10">
        <v>3.4130705526185636</v>
      </c>
      <c r="D45" s="10">
        <v>-25.238810341587097</v>
      </c>
      <c r="E45" s="10">
        <v>14.270828204154725</v>
      </c>
      <c r="F45" s="10">
        <v>8.610528154728513</v>
      </c>
      <c r="G45" s="10">
        <v>3.4155315534073054</v>
      </c>
      <c r="H45" s="10">
        <v>2.46754358628547</v>
      </c>
      <c r="I45" s="10">
        <v>6.255505594772881</v>
      </c>
      <c r="J45" s="10">
        <v>3.411116730468877</v>
      </c>
    </row>
    <row r="46" spans="1:10" ht="15" customHeight="1">
      <c r="A46" s="25" t="s">
        <v>6</v>
      </c>
      <c r="B46" s="26"/>
      <c r="C46" s="10">
        <v>0.42899714529536936</v>
      </c>
      <c r="D46" s="10">
        <v>-25.08746665080379</v>
      </c>
      <c r="E46" s="10">
        <v>16.715096924726808</v>
      </c>
      <c r="F46" s="10">
        <v>13.109630661404935</v>
      </c>
      <c r="G46" s="10">
        <v>1.9394600130211614</v>
      </c>
      <c r="H46" s="10">
        <v>2.1236810217405866</v>
      </c>
      <c r="I46" s="10">
        <v>4.9212372978510555</v>
      </c>
      <c r="J46" s="10">
        <v>6.027434182300118</v>
      </c>
    </row>
    <row r="47" spans="1:10" ht="15" customHeight="1">
      <c r="A47" s="25" t="s">
        <v>7</v>
      </c>
      <c r="B47" s="26"/>
      <c r="C47" s="10">
        <v>-13.160264641705936</v>
      </c>
      <c r="D47" s="10">
        <v>-32.0261981665693</v>
      </c>
      <c r="E47" s="10">
        <v>35.46047315642639</v>
      </c>
      <c r="F47" s="10">
        <v>22.57295958584409</v>
      </c>
      <c r="G47" s="10">
        <v>0.275385673027273</v>
      </c>
      <c r="H47" s="10">
        <v>-5.379060366469368</v>
      </c>
      <c r="I47" s="10">
        <v>9.035203055791952</v>
      </c>
      <c r="J47" s="10">
        <v>3.3159483174199478</v>
      </c>
    </row>
    <row r="48" spans="1:10" ht="15" customHeight="1">
      <c r="A48" s="25" t="s">
        <v>8</v>
      </c>
      <c r="B48" s="26"/>
      <c r="C48" s="10">
        <v>12.421278569256273</v>
      </c>
      <c r="D48" s="10">
        <v>-20.33554870893805</v>
      </c>
      <c r="E48" s="10">
        <v>19.480251975320925</v>
      </c>
      <c r="F48" s="10">
        <v>11.927568627989203</v>
      </c>
      <c r="G48" s="10">
        <v>2.1800775529122802</v>
      </c>
      <c r="H48" s="10">
        <v>3.6846562822744344</v>
      </c>
      <c r="I48" s="10">
        <v>-0.10275756030940775</v>
      </c>
      <c r="J48" s="10">
        <v>-1.2314497555055648</v>
      </c>
    </row>
    <row r="49" spans="1:10" ht="15" customHeight="1">
      <c r="A49" s="25" t="s">
        <v>9</v>
      </c>
      <c r="B49" s="26"/>
      <c r="C49" s="10">
        <v>3.1455027717417323</v>
      </c>
      <c r="D49" s="10">
        <v>-27.83145496102179</v>
      </c>
      <c r="E49" s="10">
        <v>14.818297355637526</v>
      </c>
      <c r="F49" s="10">
        <v>8.909511409272227</v>
      </c>
      <c r="G49" s="10">
        <v>3.1599972593726875</v>
      </c>
      <c r="H49" s="10">
        <v>5.9214564169438155</v>
      </c>
      <c r="I49" s="10">
        <v>-0.6380835158159459</v>
      </c>
      <c r="J49" s="10">
        <v>7.0893447294106515</v>
      </c>
    </row>
    <row r="50" spans="1:10" ht="15" customHeight="1">
      <c r="A50" s="25" t="s">
        <v>10</v>
      </c>
      <c r="B50" s="26"/>
      <c r="C50" s="10">
        <v>3.8244219173362097</v>
      </c>
      <c r="D50" s="10">
        <v>-24.46168363831316</v>
      </c>
      <c r="E50" s="10">
        <v>22.911162741102657</v>
      </c>
      <c r="F50" s="10">
        <v>22.498629381472398</v>
      </c>
      <c r="G50" s="10">
        <v>0.27096491691982294</v>
      </c>
      <c r="H50" s="10">
        <v>0.35270322271787613</v>
      </c>
      <c r="I50" s="10">
        <v>2.391160381019053</v>
      </c>
      <c r="J50" s="10">
        <v>0.006575774232198128</v>
      </c>
    </row>
    <row r="51" spans="1:10" ht="15" customHeight="1">
      <c r="A51" s="27" t="s">
        <v>11</v>
      </c>
      <c r="B51" s="28"/>
      <c r="C51" s="11">
        <v>2.5540704844445656</v>
      </c>
      <c r="D51" s="11">
        <v>-23.250275098218964</v>
      </c>
      <c r="E51" s="11">
        <v>16.196250867717538</v>
      </c>
      <c r="F51" s="11">
        <v>13.15357353836606</v>
      </c>
      <c r="G51" s="11">
        <v>3.166809509185825</v>
      </c>
      <c r="H51" s="11">
        <v>2.6627960704724396</v>
      </c>
      <c r="I51" s="11">
        <v>4.270185225316303</v>
      </c>
      <c r="J51" s="11">
        <v>4.410291525120447</v>
      </c>
    </row>
    <row r="52" spans="1:10" ht="15" customHeight="1">
      <c r="A52" s="25"/>
      <c r="B52" s="1"/>
      <c r="C52" s="12"/>
      <c r="D52" s="12"/>
      <c r="E52" s="12"/>
      <c r="F52" s="12"/>
      <c r="G52" s="12"/>
      <c r="H52" s="12"/>
      <c r="I52" s="32"/>
      <c r="J52" s="32"/>
    </row>
    <row r="53" spans="1:10" ht="15" customHeight="1">
      <c r="A53" s="27" t="s">
        <v>12</v>
      </c>
      <c r="B53" s="28"/>
      <c r="C53" s="11">
        <v>2.0644966351613903</v>
      </c>
      <c r="D53" s="11">
        <v>-20.123806292622888</v>
      </c>
      <c r="E53" s="11">
        <v>14.19115698365357</v>
      </c>
      <c r="F53" s="11">
        <v>11.240483177039138</v>
      </c>
      <c r="G53" s="11">
        <v>3.5563892624309403</v>
      </c>
      <c r="H53" s="11">
        <v>0.665849996067136</v>
      </c>
      <c r="I53" s="11">
        <v>2.2464604749336425</v>
      </c>
      <c r="J53" s="11">
        <v>2.834888854630613</v>
      </c>
    </row>
    <row r="54" spans="1:10" ht="15" customHeight="1">
      <c r="A54" s="27" t="s">
        <v>13</v>
      </c>
      <c r="B54" s="28"/>
      <c r="C54" s="11">
        <v>1.2763499234855544</v>
      </c>
      <c r="D54" s="11">
        <v>-21.68699975544719</v>
      </c>
      <c r="E54" s="11">
        <v>15.518740848250417</v>
      </c>
      <c r="F54" s="11">
        <v>11.18363839765253</v>
      </c>
      <c r="G54" s="11">
        <v>1.179370212740352</v>
      </c>
      <c r="H54" s="11">
        <v>2.5195931174137653</v>
      </c>
      <c r="I54" s="11">
        <v>3.5471438008441547</v>
      </c>
      <c r="J54" s="11">
        <v>4.91263086788809</v>
      </c>
    </row>
    <row r="55" spans="1:10" ht="15" customHeight="1">
      <c r="A55" s="27" t="s">
        <v>14</v>
      </c>
      <c r="B55" s="28"/>
      <c r="C55" s="11">
        <v>-4.078985428671459</v>
      </c>
      <c r="D55" s="11">
        <v>-15.272314293453931</v>
      </c>
      <c r="E55" s="11">
        <v>17.58871006468364</v>
      </c>
      <c r="F55" s="11">
        <v>13.24458404065561</v>
      </c>
      <c r="G55" s="11">
        <v>6.410359365037692</v>
      </c>
      <c r="H55" s="11">
        <v>-0.5418898210681422</v>
      </c>
      <c r="I55" s="11">
        <v>3.03431241566654</v>
      </c>
      <c r="J55" s="11">
        <v>0.9942504418318565</v>
      </c>
    </row>
    <row r="56" spans="1:10" ht="15" customHeight="1">
      <c r="A56" s="27" t="s">
        <v>15</v>
      </c>
      <c r="B56" s="28"/>
      <c r="C56" s="11">
        <v>4.543168610784633</v>
      </c>
      <c r="D56" s="11">
        <v>-29.28336594271356</v>
      </c>
      <c r="E56" s="11">
        <v>26.953049410208024</v>
      </c>
      <c r="F56" s="11">
        <v>10.574874074764736</v>
      </c>
      <c r="G56" s="11">
        <v>8.081583236643382</v>
      </c>
      <c r="H56" s="11">
        <v>-8.517025306093295</v>
      </c>
      <c r="I56" s="11">
        <v>-4.6733994578179505</v>
      </c>
      <c r="J56" s="11">
        <v>4.011147022719097</v>
      </c>
    </row>
    <row r="57" spans="1:10" ht="15" customHeight="1">
      <c r="A57" s="63"/>
      <c r="B57" s="14"/>
      <c r="C57" s="40"/>
      <c r="D57" s="40"/>
      <c r="E57" s="40"/>
      <c r="F57" s="40"/>
      <c r="G57" s="40"/>
      <c r="H57" s="40"/>
      <c r="I57" s="64"/>
      <c r="J57" s="64"/>
    </row>
    <row r="58" spans="1:10" ht="25.5" customHeight="1">
      <c r="A58" s="104" t="s">
        <v>16</v>
      </c>
      <c r="B58" s="105"/>
      <c r="C58" s="31">
        <v>1.1711331373345502</v>
      </c>
      <c r="D58" s="31">
        <v>-20.94286742051368</v>
      </c>
      <c r="E58" s="31">
        <v>15.635237501953213</v>
      </c>
      <c r="F58" s="31">
        <v>11.429664583997678</v>
      </c>
      <c r="G58" s="31">
        <v>3.7983810767812543</v>
      </c>
      <c r="H58" s="31">
        <v>0.012942988940900513</v>
      </c>
      <c r="I58" s="31">
        <v>1.9895299594131721</v>
      </c>
      <c r="J58" s="31">
        <v>3.364719969821217</v>
      </c>
    </row>
    <row r="60" ht="12.75">
      <c r="I60" s="20" t="s">
        <v>19</v>
      </c>
    </row>
    <row r="62" spans="1:10" ht="54" customHeight="1">
      <c r="A62" s="113" t="s">
        <v>0</v>
      </c>
      <c r="B62" s="114"/>
      <c r="C62" s="61" t="s">
        <v>115</v>
      </c>
      <c r="D62" s="61"/>
      <c r="E62" s="61"/>
      <c r="F62" s="61"/>
      <c r="G62" s="61"/>
      <c r="H62" s="61"/>
      <c r="I62" s="61"/>
      <c r="J62" s="61"/>
    </row>
    <row r="63" spans="1:10" ht="15" customHeight="1">
      <c r="A63" s="23" t="s">
        <v>2</v>
      </c>
      <c r="B63" s="24"/>
      <c r="C63" s="10">
        <v>6.905780620769364</v>
      </c>
      <c r="D63" s="10"/>
      <c r="E63" s="10"/>
      <c r="F63" s="10"/>
      <c r="G63" s="10"/>
      <c r="H63" s="10"/>
      <c r="I63" s="10"/>
      <c r="J63" s="10"/>
    </row>
    <row r="64" spans="1:10" ht="15" customHeight="1">
      <c r="A64" s="25" t="s">
        <v>3</v>
      </c>
      <c r="B64" s="26"/>
      <c r="C64" s="10">
        <v>-0.07452285664254488</v>
      </c>
      <c r="D64" s="10"/>
      <c r="E64" s="10"/>
      <c r="F64" s="10"/>
      <c r="G64" s="10"/>
      <c r="H64" s="10"/>
      <c r="I64" s="10"/>
      <c r="J64" s="10"/>
    </row>
    <row r="65" spans="1:10" ht="15" customHeight="1">
      <c r="A65" s="25" t="s">
        <v>4</v>
      </c>
      <c r="B65" s="26"/>
      <c r="C65" s="10">
        <v>2.7087101921392964</v>
      </c>
      <c r="D65" s="10"/>
      <c r="E65" s="10"/>
      <c r="F65" s="10"/>
      <c r="G65" s="10"/>
      <c r="H65" s="10"/>
      <c r="I65" s="10"/>
      <c r="J65" s="10"/>
    </row>
    <row r="66" spans="1:10" ht="15" customHeight="1">
      <c r="A66" s="25" t="s">
        <v>5</v>
      </c>
      <c r="B66" s="26"/>
      <c r="C66" s="10">
        <v>2.287072210103691</v>
      </c>
      <c r="D66" s="10"/>
      <c r="E66" s="10"/>
      <c r="F66" s="10"/>
      <c r="G66" s="10"/>
      <c r="H66" s="10"/>
      <c r="I66" s="10"/>
      <c r="J66" s="10"/>
    </row>
    <row r="67" spans="1:10" ht="15" customHeight="1">
      <c r="A67" s="25" t="s">
        <v>6</v>
      </c>
      <c r="B67" s="26"/>
      <c r="C67" s="10">
        <v>0.7097918912480017</v>
      </c>
      <c r="D67" s="10"/>
      <c r="E67" s="10"/>
      <c r="F67" s="10"/>
      <c r="G67" s="10"/>
      <c r="H67" s="10"/>
      <c r="I67" s="10"/>
      <c r="J67" s="10"/>
    </row>
    <row r="68" spans="1:10" ht="15" customHeight="1">
      <c r="A68" s="25" t="s">
        <v>7</v>
      </c>
      <c r="B68" s="26"/>
      <c r="C68" s="10">
        <v>-13.164913915067356</v>
      </c>
      <c r="D68" s="10"/>
      <c r="E68" s="10"/>
      <c r="F68" s="10"/>
      <c r="G68" s="10"/>
      <c r="H68" s="10"/>
      <c r="I68" s="10"/>
      <c r="J68" s="10"/>
    </row>
    <row r="69" spans="1:10" ht="15" customHeight="1">
      <c r="A69" s="25" t="s">
        <v>8</v>
      </c>
      <c r="B69" s="26"/>
      <c r="C69" s="10">
        <v>-1.4918582868596153</v>
      </c>
      <c r="D69" s="10"/>
      <c r="E69" s="10"/>
      <c r="F69" s="10"/>
      <c r="G69" s="10"/>
      <c r="H69" s="10"/>
      <c r="I69" s="10"/>
      <c r="J69" s="10"/>
    </row>
    <row r="70" spans="1:10" ht="15" customHeight="1">
      <c r="A70" s="25" t="s">
        <v>9</v>
      </c>
      <c r="B70" s="26"/>
      <c r="C70" s="10">
        <v>3.3146343098479303</v>
      </c>
      <c r="D70" s="10"/>
      <c r="E70" s="10"/>
      <c r="F70" s="10"/>
      <c r="G70" s="10"/>
      <c r="H70" s="10"/>
      <c r="I70" s="10"/>
      <c r="J70" s="10"/>
    </row>
    <row r="71" spans="1:10" ht="15" customHeight="1">
      <c r="A71" s="25" t="s">
        <v>10</v>
      </c>
      <c r="B71" s="26"/>
      <c r="C71" s="10">
        <v>12.332499571371102</v>
      </c>
      <c r="D71" s="10"/>
      <c r="E71" s="10"/>
      <c r="F71" s="10"/>
      <c r="G71" s="10"/>
      <c r="H71" s="10"/>
      <c r="I71" s="10"/>
      <c r="J71" s="10"/>
    </row>
    <row r="72" spans="1:10" ht="15" customHeight="1">
      <c r="A72" s="27" t="s">
        <v>11</v>
      </c>
      <c r="B72" s="28"/>
      <c r="C72" s="11">
        <v>1.5008607323849121</v>
      </c>
      <c r="D72" s="11"/>
      <c r="E72" s="11"/>
      <c r="F72" s="11"/>
      <c r="G72" s="11"/>
      <c r="H72" s="11"/>
      <c r="I72" s="11"/>
      <c r="J72" s="11"/>
    </row>
    <row r="73" spans="1:10" ht="15" customHeight="1">
      <c r="A73" s="25"/>
      <c r="B73" s="1"/>
      <c r="C73" s="12"/>
      <c r="D73" s="12"/>
      <c r="E73" s="12"/>
      <c r="F73" s="12"/>
      <c r="G73" s="12"/>
      <c r="H73" s="12"/>
      <c r="I73" s="32"/>
      <c r="J73" s="32"/>
    </row>
    <row r="74" spans="1:10" ht="15" customHeight="1">
      <c r="A74" s="27" t="s">
        <v>12</v>
      </c>
      <c r="B74" s="28"/>
      <c r="C74" s="11">
        <v>-0.00928242506523791</v>
      </c>
      <c r="D74" s="11"/>
      <c r="E74" s="11"/>
      <c r="F74" s="11"/>
      <c r="G74" s="11"/>
      <c r="H74" s="11"/>
      <c r="I74" s="11"/>
      <c r="J74" s="11"/>
    </row>
    <row r="75" spans="1:10" ht="15" customHeight="1">
      <c r="A75" s="27" t="s">
        <v>13</v>
      </c>
      <c r="B75" s="28"/>
      <c r="C75" s="11">
        <v>1.770797301729199</v>
      </c>
      <c r="D75" s="11"/>
      <c r="E75" s="11"/>
      <c r="F75" s="11"/>
      <c r="G75" s="11"/>
      <c r="H75" s="11"/>
      <c r="I75" s="11"/>
      <c r="J75" s="11"/>
    </row>
    <row r="76" spans="1:10" ht="15" customHeight="1">
      <c r="A76" s="27" t="s">
        <v>14</v>
      </c>
      <c r="B76" s="28"/>
      <c r="C76" s="11">
        <v>2.1222302477138077</v>
      </c>
      <c r="D76" s="11"/>
      <c r="E76" s="11"/>
      <c r="F76" s="11"/>
      <c r="G76" s="11"/>
      <c r="H76" s="11"/>
      <c r="I76" s="11"/>
      <c r="J76" s="11"/>
    </row>
    <row r="77" spans="1:10" ht="15" customHeight="1">
      <c r="A77" s="27" t="s">
        <v>15</v>
      </c>
      <c r="B77" s="28"/>
      <c r="C77" s="11">
        <v>1.1155568053319742</v>
      </c>
      <c r="D77" s="11"/>
      <c r="E77" s="11"/>
      <c r="F77" s="11"/>
      <c r="G77" s="11"/>
      <c r="H77" s="11"/>
      <c r="I77" s="11"/>
      <c r="J77" s="11"/>
    </row>
    <row r="78" spans="1:10" ht="15" customHeight="1">
      <c r="A78" s="63"/>
      <c r="B78" s="14"/>
      <c r="C78" s="40"/>
      <c r="D78" s="40"/>
      <c r="E78" s="40"/>
      <c r="F78" s="40"/>
      <c r="G78" s="40"/>
      <c r="H78" s="40"/>
      <c r="I78" s="64"/>
      <c r="J78" s="64"/>
    </row>
    <row r="79" spans="1:10" ht="25.5" customHeight="1">
      <c r="A79" s="104" t="s">
        <v>16</v>
      </c>
      <c r="B79" s="105"/>
      <c r="C79" s="82">
        <v>1.1607187338844138</v>
      </c>
      <c r="D79" s="31"/>
      <c r="E79" s="31"/>
      <c r="F79" s="31"/>
      <c r="G79" s="31"/>
      <c r="H79" s="31"/>
      <c r="I79" s="31"/>
      <c r="J79" s="31"/>
    </row>
    <row r="81" ht="12.75">
      <c r="I81" s="20" t="s">
        <v>19</v>
      </c>
    </row>
  </sheetData>
  <sheetProtection/>
  <mergeCells count="8">
    <mergeCell ref="A62:B62"/>
    <mergeCell ref="A79:B79"/>
    <mergeCell ref="A3:B3"/>
    <mergeCell ref="A20:B20"/>
    <mergeCell ref="A22:B22"/>
    <mergeCell ref="A39:B39"/>
    <mergeCell ref="A41:B41"/>
    <mergeCell ref="A58:B5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7109375" style="0" customWidth="1"/>
    <col min="2" max="2" width="14.7109375" style="0" customWidth="1"/>
    <col min="3" max="3" width="14.7109375" style="43" customWidth="1"/>
    <col min="4" max="4" width="4.7109375" style="44" customWidth="1"/>
    <col min="5" max="5" width="14.7109375" style="43" customWidth="1"/>
    <col min="6" max="6" width="4.7109375" style="44" customWidth="1"/>
    <col min="7" max="7" width="14.7109375" style="43" customWidth="1"/>
    <col min="8" max="8" width="4.7109375" style="44" customWidth="1"/>
    <col min="9" max="9" width="14.7109375" style="43" customWidth="1"/>
    <col min="10" max="10" width="5.7109375" style="44" customWidth="1"/>
    <col min="11" max="11" width="15.7109375" style="43" customWidth="1"/>
    <col min="12" max="12" width="5.7109375" style="44" customWidth="1"/>
    <col min="13" max="13" width="15.7109375" style="43" customWidth="1"/>
    <col min="14" max="14" width="5.7109375" style="44" customWidth="1"/>
    <col min="15" max="15" width="15.7109375" style="43" customWidth="1"/>
    <col min="16" max="16" width="5.7109375" style="44" customWidth="1"/>
    <col min="17" max="17" width="15.7109375" style="43" customWidth="1"/>
    <col min="18" max="18" width="5.7109375" style="44" customWidth="1"/>
  </cols>
  <sheetData>
    <row r="1" spans="1:18" s="130" customFormat="1" ht="25.5" customHeight="1">
      <c r="A1" s="128" t="s">
        <v>58</v>
      </c>
      <c r="B1" s="129" t="s">
        <v>118</v>
      </c>
      <c r="C1" s="129"/>
      <c r="D1" s="129"/>
      <c r="E1" s="129"/>
      <c r="F1" s="129"/>
      <c r="G1" s="129"/>
      <c r="H1" s="129"/>
      <c r="I1" s="129"/>
      <c r="J1" s="129"/>
      <c r="K1" s="136"/>
      <c r="L1" s="137"/>
      <c r="M1" s="136"/>
      <c r="N1" s="137"/>
      <c r="O1" s="136"/>
      <c r="P1" s="137"/>
      <c r="Q1" s="136"/>
      <c r="R1" s="137"/>
    </row>
    <row r="2" spans="1:18" s="17" customFormat="1" ht="15" customHeight="1">
      <c r="A2" s="42"/>
      <c r="B2" s="42"/>
      <c r="C2" s="15"/>
      <c r="D2" s="16"/>
      <c r="E2" s="15"/>
      <c r="F2" s="16"/>
      <c r="G2" s="15"/>
      <c r="H2" s="16"/>
      <c r="I2" s="15"/>
      <c r="J2" s="16"/>
      <c r="K2" s="15"/>
      <c r="L2" s="16"/>
      <c r="M2" s="15"/>
      <c r="N2" s="16"/>
      <c r="O2" s="15"/>
      <c r="P2" s="16"/>
      <c r="Q2" s="15"/>
      <c r="R2" s="16"/>
    </row>
    <row r="3" spans="1:10" s="18" customFormat="1" ht="25.5" customHeight="1">
      <c r="A3" s="117" t="s">
        <v>0</v>
      </c>
      <c r="B3" s="118"/>
      <c r="C3" s="117" t="s">
        <v>18</v>
      </c>
      <c r="D3" s="118"/>
      <c r="E3" s="117" t="s">
        <v>45</v>
      </c>
      <c r="F3" s="118"/>
      <c r="G3" s="115" t="s">
        <v>46</v>
      </c>
      <c r="H3" s="116"/>
      <c r="I3" s="115" t="s">
        <v>47</v>
      </c>
      <c r="J3" s="116"/>
    </row>
    <row r="4" spans="1:10" s="18" customFormat="1" ht="15" customHeight="1">
      <c r="A4" s="23" t="s">
        <v>2</v>
      </c>
      <c r="B4" s="24"/>
      <c r="C4" s="8">
        <v>46326368</v>
      </c>
      <c r="D4" s="10">
        <f aca="true" t="shared" si="0" ref="D4:D13">C4/$I25*100</f>
        <v>1.181749502186301</v>
      </c>
      <c r="E4" s="8">
        <v>301253998</v>
      </c>
      <c r="F4" s="10">
        <f>E4/$I$25*100</f>
        <v>7.684754439806999</v>
      </c>
      <c r="G4" s="8">
        <v>604382509</v>
      </c>
      <c r="H4" s="10">
        <f>G4/$I$25*100</f>
        <v>15.417326243681732</v>
      </c>
      <c r="I4" s="8">
        <v>123888193</v>
      </c>
      <c r="J4" s="10">
        <f>I4/$I$25*100</f>
        <v>3.1602911414188646</v>
      </c>
    </row>
    <row r="5" spans="1:10" s="18" customFormat="1" ht="15" customHeight="1">
      <c r="A5" s="25" t="s">
        <v>3</v>
      </c>
      <c r="B5" s="26"/>
      <c r="C5" s="8">
        <v>191139977</v>
      </c>
      <c r="D5" s="10">
        <f t="shared" si="0"/>
        <v>3.5583408418169116</v>
      </c>
      <c r="E5" s="8">
        <v>668760758</v>
      </c>
      <c r="F5" s="10">
        <f aca="true" t="shared" si="1" ref="F5:F13">E5/$I26*100</f>
        <v>12.449926781124576</v>
      </c>
      <c r="G5" s="8">
        <v>166337959</v>
      </c>
      <c r="H5" s="10">
        <f aca="true" t="shared" si="2" ref="H5:H13">G5/$I26*100</f>
        <v>3.096616219924348</v>
      </c>
      <c r="I5" s="8">
        <v>198000547</v>
      </c>
      <c r="J5" s="10">
        <f aca="true" t="shared" si="3" ref="J5:J13">I5/$I26*100</f>
        <v>3.68606004955305</v>
      </c>
    </row>
    <row r="6" spans="1:10" s="18" customFormat="1" ht="15" customHeight="1">
      <c r="A6" s="25" t="s">
        <v>4</v>
      </c>
      <c r="B6" s="26"/>
      <c r="C6" s="8">
        <v>83218921</v>
      </c>
      <c r="D6" s="10">
        <f t="shared" si="0"/>
        <v>2.307498291123134</v>
      </c>
      <c r="E6" s="8">
        <v>384352200</v>
      </c>
      <c r="F6" s="10">
        <f t="shared" si="1"/>
        <v>10.657336505113026</v>
      </c>
      <c r="G6" s="8">
        <v>502153864</v>
      </c>
      <c r="H6" s="10">
        <f t="shared" si="2"/>
        <v>13.92374677702056</v>
      </c>
      <c r="I6" s="8">
        <v>185115808</v>
      </c>
      <c r="J6" s="10">
        <f t="shared" si="3"/>
        <v>5.132900132409529</v>
      </c>
    </row>
    <row r="7" spans="1:10" s="18" customFormat="1" ht="15" customHeight="1">
      <c r="A7" s="25" t="s">
        <v>5</v>
      </c>
      <c r="B7" s="26"/>
      <c r="C7" s="8">
        <v>148610811</v>
      </c>
      <c r="D7" s="10">
        <f t="shared" si="0"/>
        <v>2.858755809114332</v>
      </c>
      <c r="E7" s="8">
        <v>1148658896</v>
      </c>
      <c r="F7" s="10">
        <f t="shared" si="1"/>
        <v>22.096207331987817</v>
      </c>
      <c r="G7" s="8">
        <v>505268229</v>
      </c>
      <c r="H7" s="10">
        <f t="shared" si="2"/>
        <v>9.719605694195831</v>
      </c>
      <c r="I7" s="8">
        <v>154210749</v>
      </c>
      <c r="J7" s="10">
        <f t="shared" si="3"/>
        <v>2.966479165042859</v>
      </c>
    </row>
    <row r="8" spans="1:10" s="18" customFormat="1" ht="15" customHeight="1">
      <c r="A8" s="25" t="s">
        <v>6</v>
      </c>
      <c r="B8" s="26"/>
      <c r="C8" s="8">
        <v>258580533</v>
      </c>
      <c r="D8" s="10">
        <f t="shared" si="0"/>
        <v>3.6460422317547527</v>
      </c>
      <c r="E8" s="8">
        <v>474647893</v>
      </c>
      <c r="F8" s="10">
        <f t="shared" si="1"/>
        <v>6.69263939946868</v>
      </c>
      <c r="G8" s="8">
        <v>1069087874</v>
      </c>
      <c r="H8" s="10">
        <f t="shared" si="2"/>
        <v>15.07437351465628</v>
      </c>
      <c r="I8" s="8">
        <v>224914103</v>
      </c>
      <c r="J8" s="10">
        <f t="shared" si="3"/>
        <v>3.1713381844380315</v>
      </c>
    </row>
    <row r="9" spans="1:10" s="18" customFormat="1" ht="15" customHeight="1">
      <c r="A9" s="25" t="s">
        <v>7</v>
      </c>
      <c r="B9" s="26"/>
      <c r="C9" s="8">
        <v>103173494</v>
      </c>
      <c r="D9" s="10">
        <f t="shared" si="0"/>
        <v>11.359763450279841</v>
      </c>
      <c r="E9" s="8">
        <v>69576250</v>
      </c>
      <c r="F9" s="10">
        <f t="shared" si="1"/>
        <v>7.660589082672075</v>
      </c>
      <c r="G9" s="8">
        <v>44571944</v>
      </c>
      <c r="H9" s="10">
        <f t="shared" si="2"/>
        <v>4.907527318587465</v>
      </c>
      <c r="I9" s="8">
        <v>12803619</v>
      </c>
      <c r="J9" s="10">
        <f t="shared" si="3"/>
        <v>1.409723345683229</v>
      </c>
    </row>
    <row r="10" spans="1:10" s="18" customFormat="1" ht="15" customHeight="1">
      <c r="A10" s="25" t="s">
        <v>8</v>
      </c>
      <c r="B10" s="26"/>
      <c r="C10" s="8">
        <v>534189015</v>
      </c>
      <c r="D10" s="10">
        <f t="shared" si="0"/>
        <v>14.504936380484743</v>
      </c>
      <c r="E10" s="8">
        <v>985158702</v>
      </c>
      <c r="F10" s="10">
        <f t="shared" si="1"/>
        <v>26.750202448829707</v>
      </c>
      <c r="G10" s="8">
        <v>72387964</v>
      </c>
      <c r="H10" s="10">
        <f t="shared" si="2"/>
        <v>1.965564216128293</v>
      </c>
      <c r="I10" s="8">
        <v>60551435</v>
      </c>
      <c r="J10" s="10">
        <f t="shared" si="3"/>
        <v>1.6441646828362002</v>
      </c>
    </row>
    <row r="11" spans="1:10" s="18" customFormat="1" ht="15" customHeight="1">
      <c r="A11" s="25" t="s">
        <v>9</v>
      </c>
      <c r="B11" s="26"/>
      <c r="C11" s="8">
        <v>140364022</v>
      </c>
      <c r="D11" s="10">
        <f t="shared" si="0"/>
        <v>7.783315770128752</v>
      </c>
      <c r="E11" s="8">
        <v>369735787</v>
      </c>
      <c r="F11" s="10">
        <f t="shared" si="1"/>
        <v>20.502193801044434</v>
      </c>
      <c r="G11" s="8">
        <v>269739782</v>
      </c>
      <c r="H11" s="10">
        <f t="shared" si="2"/>
        <v>14.957322176702029</v>
      </c>
      <c r="I11" s="8">
        <v>87706688</v>
      </c>
      <c r="J11" s="10">
        <f t="shared" si="3"/>
        <v>4.863417549093614</v>
      </c>
    </row>
    <row r="12" spans="1:10" s="18" customFormat="1" ht="15" customHeight="1">
      <c r="A12" s="25" t="s">
        <v>10</v>
      </c>
      <c r="B12" s="26"/>
      <c r="C12" s="8">
        <v>61283789</v>
      </c>
      <c r="D12" s="10">
        <f t="shared" si="0"/>
        <v>7.124140971578913</v>
      </c>
      <c r="E12" s="8">
        <v>139217825</v>
      </c>
      <c r="F12" s="10">
        <f t="shared" si="1"/>
        <v>16.18384612375392</v>
      </c>
      <c r="G12" s="8">
        <v>208378723</v>
      </c>
      <c r="H12" s="10">
        <f t="shared" si="2"/>
        <v>24.22368822739719</v>
      </c>
      <c r="I12" s="8">
        <v>32617164</v>
      </c>
      <c r="J12" s="10">
        <f t="shared" si="3"/>
        <v>3.7916923581390956</v>
      </c>
    </row>
    <row r="13" spans="1:10" s="18" customFormat="1" ht="15" customHeight="1">
      <c r="A13" s="27" t="s">
        <v>11</v>
      </c>
      <c r="B13" s="28"/>
      <c r="C13" s="9">
        <v>1566886930</v>
      </c>
      <c r="D13" s="11">
        <f t="shared" si="0"/>
        <v>4.8295997676634475</v>
      </c>
      <c r="E13" s="9">
        <v>4541362309</v>
      </c>
      <c r="F13" s="11">
        <f t="shared" si="1"/>
        <v>13.997795203015661</v>
      </c>
      <c r="G13" s="9">
        <v>3442308848</v>
      </c>
      <c r="H13" s="11">
        <f t="shared" si="2"/>
        <v>10.610193814384953</v>
      </c>
      <c r="I13" s="9">
        <v>1079808306</v>
      </c>
      <c r="J13" s="11">
        <f t="shared" si="3"/>
        <v>3.328282241641176</v>
      </c>
    </row>
    <row r="14" spans="1:10" s="18" customFormat="1" ht="15" customHeight="1">
      <c r="A14" s="25"/>
      <c r="B14" s="1"/>
      <c r="C14" s="4"/>
      <c r="D14" s="13"/>
      <c r="E14" s="4"/>
      <c r="F14" s="13"/>
      <c r="G14" s="4"/>
      <c r="H14" s="13"/>
      <c r="I14" s="4"/>
      <c r="J14" s="30"/>
    </row>
    <row r="15" spans="1:10" s="18" customFormat="1" ht="15" customHeight="1">
      <c r="A15" s="27" t="s">
        <v>12</v>
      </c>
      <c r="B15" s="28"/>
      <c r="C15" s="3">
        <v>5057079278</v>
      </c>
      <c r="D15" s="6">
        <f>C15/$I36*100</f>
        <v>3.2995117431075296</v>
      </c>
      <c r="E15" s="3">
        <v>9969797060</v>
      </c>
      <c r="F15" s="6">
        <f>E15/$I36*100</f>
        <v>6.504834246711392</v>
      </c>
      <c r="G15" s="3">
        <v>10958841396</v>
      </c>
      <c r="H15" s="6">
        <f>G15/$I36*100</f>
        <v>7.150140207265091</v>
      </c>
      <c r="I15" s="3">
        <v>3229151475</v>
      </c>
      <c r="J15" s="6">
        <f>I15/$I36*100</f>
        <v>2.1068728857755312</v>
      </c>
    </row>
    <row r="16" spans="1:10" s="19" customFormat="1" ht="15" customHeight="1">
      <c r="A16" s="27" t="s">
        <v>13</v>
      </c>
      <c r="B16" s="28"/>
      <c r="C16" s="3">
        <v>4658665271</v>
      </c>
      <c r="D16" s="6">
        <f>C16/$I37*100</f>
        <v>5.329728051548103</v>
      </c>
      <c r="E16" s="3">
        <v>10050064359</v>
      </c>
      <c r="F16" s="6">
        <f>E16/$I37*100</f>
        <v>11.49773740291248</v>
      </c>
      <c r="G16" s="3">
        <v>11390581731</v>
      </c>
      <c r="H16" s="6">
        <f>G16/$I37*100</f>
        <v>13.031351136788306</v>
      </c>
      <c r="I16" s="3">
        <v>3892743751</v>
      </c>
      <c r="J16" s="6">
        <f>I16/$I37*100</f>
        <v>4.4534784880004485</v>
      </c>
    </row>
    <row r="17" spans="1:10" s="18" customFormat="1" ht="15" customHeight="1">
      <c r="A17" s="27" t="s">
        <v>14</v>
      </c>
      <c r="B17" s="28"/>
      <c r="C17" s="3">
        <v>1271024159</v>
      </c>
      <c r="D17" s="6">
        <f>C17/$I38*100</f>
        <v>1.978996380996877</v>
      </c>
      <c r="E17" s="3" t="s">
        <v>161</v>
      </c>
      <c r="F17" s="6" t="e">
        <f>E17/$I38*100</f>
        <v>#VALUE!</v>
      </c>
      <c r="G17" s="3">
        <v>5050415136</v>
      </c>
      <c r="H17" s="6">
        <f>G17/$I38*100</f>
        <v>7.863543116709436</v>
      </c>
      <c r="I17" s="3">
        <v>1820293989</v>
      </c>
      <c r="J17" s="6">
        <f>I17/$I38*100</f>
        <v>2.8342145907089473</v>
      </c>
    </row>
    <row r="18" spans="1:10" s="18" customFormat="1" ht="15" customHeight="1">
      <c r="A18" s="27" t="s">
        <v>15</v>
      </c>
      <c r="B18" s="28"/>
      <c r="C18" s="3">
        <v>2773412728</v>
      </c>
      <c r="D18" s="6">
        <f>C18/$I39*100</f>
        <v>6.293701871795299</v>
      </c>
      <c r="E18" s="3">
        <v>3575420844</v>
      </c>
      <c r="F18" s="6">
        <f>E18/$I39*100</f>
        <v>8.113697839183901</v>
      </c>
      <c r="G18" s="3">
        <v>3106944234</v>
      </c>
      <c r="H18" s="6">
        <f>G18/$I39*100</f>
        <v>7.050584481593038</v>
      </c>
      <c r="I18" s="3">
        <v>834077493</v>
      </c>
      <c r="J18" s="6">
        <f>I18/$I39*100</f>
        <v>1.89277096261903</v>
      </c>
    </row>
    <row r="19" spans="1:10" ht="15" customHeight="1">
      <c r="A19" s="63"/>
      <c r="B19" s="14"/>
      <c r="C19" s="38"/>
      <c r="D19" s="39"/>
      <c r="E19" s="38"/>
      <c r="F19" s="39"/>
      <c r="G19" s="38"/>
      <c r="H19" s="39"/>
      <c r="I19" s="38"/>
      <c r="J19" s="65"/>
    </row>
    <row r="20" spans="1:10" ht="15">
      <c r="A20" s="27" t="s">
        <v>23</v>
      </c>
      <c r="B20" s="28"/>
      <c r="C20" s="3">
        <v>4910058</v>
      </c>
      <c r="D20" s="6">
        <f>C20/$I41*100</f>
        <v>0.029560312011353382</v>
      </c>
      <c r="E20" s="3">
        <v>3532819</v>
      </c>
      <c r="F20" s="6">
        <f>E20/$I41*100</f>
        <v>0.021268838763134255</v>
      </c>
      <c r="G20" s="3">
        <v>15571238</v>
      </c>
      <c r="H20" s="6">
        <f>G20/$I41*100</f>
        <v>0.09374444328010835</v>
      </c>
      <c r="I20" s="3">
        <v>3885369</v>
      </c>
      <c r="J20" s="6">
        <f>I20/$I41*100</f>
        <v>0.023391316338674632</v>
      </c>
    </row>
    <row r="21" spans="1:10" ht="15">
      <c r="A21" s="25"/>
      <c r="B21" s="1"/>
      <c r="C21" s="4"/>
      <c r="D21" s="13"/>
      <c r="E21" s="4"/>
      <c r="F21" s="13"/>
      <c r="G21" s="4"/>
      <c r="H21" s="13"/>
      <c r="I21" s="4"/>
      <c r="J21" s="30"/>
    </row>
    <row r="22" spans="1:10" ht="25.5" customHeight="1">
      <c r="A22" s="104" t="s">
        <v>16</v>
      </c>
      <c r="B22" s="105"/>
      <c r="C22" s="29">
        <v>13765091494</v>
      </c>
      <c r="D22" s="33">
        <f>C22/$I43*100</f>
        <v>3.765284637130438</v>
      </c>
      <c r="E22" s="29">
        <v>29139081460</v>
      </c>
      <c r="F22" s="33">
        <f>E22/$I43*100</f>
        <v>7.97066520111794</v>
      </c>
      <c r="G22" s="29">
        <v>30522353735</v>
      </c>
      <c r="H22" s="33">
        <f>G22/$I43*100</f>
        <v>8.349043641122952</v>
      </c>
      <c r="I22" s="29">
        <v>9780152077</v>
      </c>
      <c r="J22" s="33">
        <f>I22/$I43*100</f>
        <v>2.6752496618259998</v>
      </c>
    </row>
    <row r="24" spans="1:10" ht="25.5" customHeight="1">
      <c r="A24" s="117" t="s">
        <v>0</v>
      </c>
      <c r="B24" s="118"/>
      <c r="C24" s="117" t="s">
        <v>48</v>
      </c>
      <c r="D24" s="118"/>
      <c r="E24" s="115" t="s">
        <v>49</v>
      </c>
      <c r="F24" s="116"/>
      <c r="G24" s="115" t="s">
        <v>68</v>
      </c>
      <c r="H24" s="116"/>
      <c r="I24" s="115" t="s">
        <v>1</v>
      </c>
      <c r="J24" s="116"/>
    </row>
    <row r="25" spans="1:10" ht="15">
      <c r="A25" s="23" t="s">
        <v>2</v>
      </c>
      <c r="B25" s="24"/>
      <c r="C25" s="8">
        <v>352193032</v>
      </c>
      <c r="D25" s="10">
        <f>C25/$I25*100</f>
        <v>8.984169452685864</v>
      </c>
      <c r="E25" s="8">
        <v>357421930</v>
      </c>
      <c r="F25" s="10">
        <f>E25/$I$25*100</f>
        <v>9.117554560892122</v>
      </c>
      <c r="G25" s="8">
        <v>2134685230</v>
      </c>
      <c r="H25" s="10">
        <f>G25/$I$25*100</f>
        <v>54.454154659328125</v>
      </c>
      <c r="I25" s="8">
        <v>3920151260</v>
      </c>
      <c r="J25" s="10">
        <f>I25/$I25*100</f>
        <v>100</v>
      </c>
    </row>
    <row r="26" spans="1:10" ht="15">
      <c r="A26" s="25" t="s">
        <v>3</v>
      </c>
      <c r="B26" s="26"/>
      <c r="C26" s="8">
        <v>697070475</v>
      </c>
      <c r="D26" s="10">
        <f aca="true" t="shared" si="4" ref="D26:F34">C26/$I26*100</f>
        <v>12.976952177917308</v>
      </c>
      <c r="E26" s="8">
        <v>496484902</v>
      </c>
      <c r="F26" s="10">
        <f t="shared" si="4"/>
        <v>9.242768215526501</v>
      </c>
      <c r="G26" s="8">
        <v>2953809326</v>
      </c>
      <c r="H26" s="10">
        <f aca="true" t="shared" si="5" ref="H26:H34">G26/$I26*100</f>
        <v>54.9893357141373</v>
      </c>
      <c r="I26" s="8">
        <v>5371603944</v>
      </c>
      <c r="J26" s="10">
        <f aca="true" t="shared" si="6" ref="J26:J43">I26/$I26*100</f>
        <v>100</v>
      </c>
    </row>
    <row r="27" spans="1:10" ht="15">
      <c r="A27" s="25" t="s">
        <v>4</v>
      </c>
      <c r="B27" s="26"/>
      <c r="C27" s="8">
        <v>573793768</v>
      </c>
      <c r="D27" s="10">
        <f t="shared" si="4"/>
        <v>15.910181521304558</v>
      </c>
      <c r="E27" s="8">
        <v>583805530</v>
      </c>
      <c r="F27" s="10">
        <f t="shared" si="4"/>
        <v>16.187788145237253</v>
      </c>
      <c r="G27" s="8">
        <v>1294016361</v>
      </c>
      <c r="H27" s="10">
        <f t="shared" si="5"/>
        <v>35.88054862779194</v>
      </c>
      <c r="I27" s="8">
        <v>3606456452</v>
      </c>
      <c r="J27" s="10">
        <f t="shared" si="6"/>
        <v>100</v>
      </c>
    </row>
    <row r="28" spans="1:10" ht="15">
      <c r="A28" s="25" t="s">
        <v>5</v>
      </c>
      <c r="B28" s="26"/>
      <c r="C28" s="8">
        <v>705290207</v>
      </c>
      <c r="D28" s="10">
        <f t="shared" si="4"/>
        <v>13.567333781475021</v>
      </c>
      <c r="E28" s="8">
        <v>271607191</v>
      </c>
      <c r="F28" s="10">
        <f t="shared" si="4"/>
        <v>5.224778936631171</v>
      </c>
      <c r="G28" s="8">
        <v>2264797608</v>
      </c>
      <c r="H28" s="10">
        <f t="shared" si="5"/>
        <v>43.566839281552966</v>
      </c>
      <c r="I28" s="8">
        <v>5198443691</v>
      </c>
      <c r="J28" s="10">
        <f t="shared" si="6"/>
        <v>100</v>
      </c>
    </row>
    <row r="29" spans="1:10" ht="15">
      <c r="A29" s="25" t="s">
        <v>6</v>
      </c>
      <c r="B29" s="26"/>
      <c r="C29" s="8">
        <v>1103282519</v>
      </c>
      <c r="D29" s="10">
        <f t="shared" si="4"/>
        <v>15.556525509330458</v>
      </c>
      <c r="E29" s="8">
        <v>492991123</v>
      </c>
      <c r="F29" s="10">
        <f t="shared" si="4"/>
        <v>6.951282965830232</v>
      </c>
      <c r="G29" s="8">
        <v>3468584213</v>
      </c>
      <c r="H29" s="10">
        <f t="shared" si="5"/>
        <v>48.90779819452157</v>
      </c>
      <c r="I29" s="8">
        <v>7092088258</v>
      </c>
      <c r="J29" s="10">
        <f t="shared" si="6"/>
        <v>100</v>
      </c>
    </row>
    <row r="30" spans="1:10" ht="15">
      <c r="A30" s="25" t="s">
        <v>7</v>
      </c>
      <c r="B30" s="26"/>
      <c r="C30" s="8">
        <v>321694440</v>
      </c>
      <c r="D30" s="10">
        <f t="shared" si="4"/>
        <v>35.41968581262007</v>
      </c>
      <c r="E30" s="8">
        <v>102610789</v>
      </c>
      <c r="F30" s="10">
        <f t="shared" si="4"/>
        <v>11.29780765674735</v>
      </c>
      <c r="G30" s="8">
        <v>253805753</v>
      </c>
      <c r="H30" s="10">
        <f t="shared" si="5"/>
        <v>27.94490333340997</v>
      </c>
      <c r="I30" s="8">
        <v>908236289</v>
      </c>
      <c r="J30" s="10">
        <f t="shared" si="6"/>
        <v>100</v>
      </c>
    </row>
    <row r="31" spans="1:10" ht="15">
      <c r="A31" s="25" t="s">
        <v>8</v>
      </c>
      <c r="B31" s="26"/>
      <c r="C31" s="8">
        <v>740770436</v>
      </c>
      <c r="D31" s="10">
        <f t="shared" si="4"/>
        <v>20.114281172037852</v>
      </c>
      <c r="E31" s="8">
        <v>696048843</v>
      </c>
      <c r="F31" s="10">
        <f t="shared" si="4"/>
        <v>18.899947213300546</v>
      </c>
      <c r="G31" s="8">
        <v>593702002</v>
      </c>
      <c r="H31" s="10">
        <f t="shared" si="5"/>
        <v>16.120903886382663</v>
      </c>
      <c r="I31" s="8">
        <v>3682808397</v>
      </c>
      <c r="J31" s="10">
        <f t="shared" si="6"/>
        <v>100</v>
      </c>
    </row>
    <row r="32" spans="1:10" ht="15">
      <c r="A32" s="25" t="s">
        <v>9</v>
      </c>
      <c r="B32" s="26"/>
      <c r="C32" s="8">
        <v>337765098</v>
      </c>
      <c r="D32" s="10">
        <f t="shared" si="4"/>
        <v>18.729389315037462</v>
      </c>
      <c r="E32" s="8">
        <v>112805483</v>
      </c>
      <c r="F32" s="10">
        <f t="shared" si="4"/>
        <v>6.255169111575406</v>
      </c>
      <c r="G32" s="8">
        <v>485279355</v>
      </c>
      <c r="H32" s="10">
        <f t="shared" si="5"/>
        <v>26.909192276418302</v>
      </c>
      <c r="I32" s="8">
        <v>1803396215</v>
      </c>
      <c r="J32" s="10">
        <f t="shared" si="6"/>
        <v>100</v>
      </c>
    </row>
    <row r="33" spans="1:10" ht="15">
      <c r="A33" s="25" t="s">
        <v>10</v>
      </c>
      <c r="B33" s="26"/>
      <c r="C33" s="8">
        <v>48012353</v>
      </c>
      <c r="D33" s="10">
        <f t="shared" si="4"/>
        <v>5.581358083933253</v>
      </c>
      <c r="E33" s="8">
        <v>74944016</v>
      </c>
      <c r="F33" s="10">
        <f t="shared" si="4"/>
        <v>8.712120181737875</v>
      </c>
      <c r="G33" s="8">
        <v>295773198</v>
      </c>
      <c r="H33" s="10">
        <f t="shared" si="5"/>
        <v>34.383154053459755</v>
      </c>
      <c r="I33" s="8">
        <v>860227068</v>
      </c>
      <c r="J33" s="10">
        <f t="shared" si="6"/>
        <v>100</v>
      </c>
    </row>
    <row r="34" spans="1:10" ht="15">
      <c r="A34" s="27" t="s">
        <v>11</v>
      </c>
      <c r="B34" s="28"/>
      <c r="C34" s="9">
        <v>4879872328</v>
      </c>
      <c r="D34" s="11">
        <f t="shared" si="4"/>
        <v>15.04118121754713</v>
      </c>
      <c r="E34" s="9">
        <v>3188719807</v>
      </c>
      <c r="F34" s="11">
        <f t="shared" si="4"/>
        <v>9.828558873122411</v>
      </c>
      <c r="G34" s="9">
        <v>13744453046</v>
      </c>
      <c r="H34" s="11">
        <f t="shared" si="5"/>
        <v>42.36438888262522</v>
      </c>
      <c r="I34" s="9">
        <v>32443411574</v>
      </c>
      <c r="J34" s="11">
        <f t="shared" si="6"/>
        <v>100</v>
      </c>
    </row>
    <row r="35" spans="1:10" ht="15">
      <c r="A35" s="25"/>
      <c r="B35" s="1"/>
      <c r="C35" s="4"/>
      <c r="D35" s="13"/>
      <c r="E35" s="4"/>
      <c r="F35" s="13"/>
      <c r="G35" s="4"/>
      <c r="H35" s="13"/>
      <c r="I35" s="4"/>
      <c r="J35" s="30"/>
    </row>
    <row r="36" spans="1:10" ht="15">
      <c r="A36" s="27" t="s">
        <v>12</v>
      </c>
      <c r="B36" s="28"/>
      <c r="C36" s="3">
        <v>35612528226</v>
      </c>
      <c r="D36" s="6">
        <f aca="true" t="shared" si="7" ref="D36:F39">C36/$I36*100</f>
        <v>23.235537476071848</v>
      </c>
      <c r="E36" s="3">
        <v>16216598627</v>
      </c>
      <c r="F36" s="6">
        <f t="shared" si="7"/>
        <v>10.580585089069261</v>
      </c>
      <c r="G36" s="3">
        <v>72223507488</v>
      </c>
      <c r="H36" s="6">
        <f>G36/$I36*100</f>
        <v>47.12251835199935</v>
      </c>
      <c r="I36" s="3">
        <v>153267503550</v>
      </c>
      <c r="J36" s="6">
        <f t="shared" si="6"/>
        <v>100</v>
      </c>
    </row>
    <row r="37" spans="1:10" ht="15">
      <c r="A37" s="27" t="s">
        <v>13</v>
      </c>
      <c r="B37" s="28"/>
      <c r="C37" s="3">
        <v>12887632230</v>
      </c>
      <c r="D37" s="6">
        <f t="shared" si="7"/>
        <v>14.744045991422428</v>
      </c>
      <c r="E37" s="3">
        <v>10073127050</v>
      </c>
      <c r="F37" s="6">
        <f t="shared" si="7"/>
        <v>11.524122185681064</v>
      </c>
      <c r="G37" s="3">
        <v>34456247120</v>
      </c>
      <c r="H37" s="6">
        <f>G37/$I37*100</f>
        <v>39.41953674364718</v>
      </c>
      <c r="I37" s="3">
        <v>87409061512</v>
      </c>
      <c r="J37" s="6">
        <f t="shared" si="6"/>
        <v>100</v>
      </c>
    </row>
    <row r="38" spans="1:10" ht="15">
      <c r="A38" s="27" t="s">
        <v>14</v>
      </c>
      <c r="B38" s="28"/>
      <c r="C38" s="3">
        <v>20283211749</v>
      </c>
      <c r="D38" s="6">
        <f t="shared" si="7"/>
        <v>31.581148447914227</v>
      </c>
      <c r="E38" s="3">
        <v>6119221163</v>
      </c>
      <c r="F38" s="6">
        <f t="shared" si="7"/>
        <v>9.527683994318553</v>
      </c>
      <c r="G38" s="3">
        <v>24141261379</v>
      </c>
      <c r="H38" s="6">
        <f>G38/$I38*100</f>
        <v>37.588167434463905</v>
      </c>
      <c r="I38" s="3">
        <v>64225693953</v>
      </c>
      <c r="J38" s="6">
        <f t="shared" si="6"/>
        <v>100</v>
      </c>
    </row>
    <row r="39" spans="1:10" ht="15">
      <c r="A39" s="27" t="s">
        <v>15</v>
      </c>
      <c r="B39" s="28"/>
      <c r="C39" s="3">
        <v>8609960393</v>
      </c>
      <c r="D39" s="6">
        <f t="shared" si="7"/>
        <v>19.538571844870933</v>
      </c>
      <c r="E39" s="3">
        <v>3282759471</v>
      </c>
      <c r="F39" s="6">
        <f t="shared" si="7"/>
        <v>7.449561768682575</v>
      </c>
      <c r="G39" s="3">
        <v>21883902476</v>
      </c>
      <c r="H39" s="6">
        <f>G39/$I39*100</f>
        <v>49.66111123125522</v>
      </c>
      <c r="I39" s="3">
        <v>44066477639</v>
      </c>
      <c r="J39" s="6">
        <f t="shared" si="6"/>
        <v>100</v>
      </c>
    </row>
    <row r="40" spans="1:10" ht="15">
      <c r="A40" s="63"/>
      <c r="B40" s="14"/>
      <c r="C40" s="38"/>
      <c r="D40" s="39"/>
      <c r="E40" s="38"/>
      <c r="F40" s="39"/>
      <c r="G40" s="66"/>
      <c r="H40" s="39"/>
      <c r="I40" s="66"/>
      <c r="J40" s="65"/>
    </row>
    <row r="41" spans="1:10" ht="15">
      <c r="A41" s="27" t="s">
        <v>23</v>
      </c>
      <c r="B41" s="28"/>
      <c r="C41" s="3">
        <v>30708295</v>
      </c>
      <c r="D41" s="6">
        <f>C41/$I41*100</f>
        <v>0.18487496105681095</v>
      </c>
      <c r="E41" s="3">
        <v>45608723</v>
      </c>
      <c r="F41" s="6">
        <f>E41/$I41*100</f>
        <v>0.2745808872969299</v>
      </c>
      <c r="G41" s="3">
        <v>16506088552</v>
      </c>
      <c r="H41" s="6">
        <f>G41/$I41*100</f>
        <v>99.37257924125299</v>
      </c>
      <c r="I41" s="3">
        <v>16610305054</v>
      </c>
      <c r="J41" s="6">
        <f t="shared" si="6"/>
        <v>100</v>
      </c>
    </row>
    <row r="42" spans="1:10" ht="15">
      <c r="A42" s="25"/>
      <c r="B42" s="1"/>
      <c r="C42" s="4"/>
      <c r="D42" s="13"/>
      <c r="E42" s="4"/>
      <c r="F42" s="13"/>
      <c r="G42" s="4"/>
      <c r="H42" s="13"/>
      <c r="I42" s="4"/>
      <c r="J42" s="30"/>
    </row>
    <row r="43" spans="1:10" ht="25.5" customHeight="1">
      <c r="A43" s="104" t="s">
        <v>16</v>
      </c>
      <c r="B43" s="105"/>
      <c r="C43" s="29">
        <v>77424040893</v>
      </c>
      <c r="D43" s="33">
        <f>C43/$I43*100</f>
        <v>21.178468145020503</v>
      </c>
      <c r="E43" s="29">
        <v>35737315034</v>
      </c>
      <c r="F43" s="33">
        <f>E43/$I43*100</f>
        <v>9.775537149786768</v>
      </c>
      <c r="G43" s="29">
        <v>169211007015</v>
      </c>
      <c r="H43" s="33">
        <f>G43/$I43*100</f>
        <v>46.2857515639954</v>
      </c>
      <c r="I43" s="29">
        <v>365579041708</v>
      </c>
      <c r="J43" s="33">
        <f t="shared" si="6"/>
        <v>100</v>
      </c>
    </row>
    <row r="45" spans="7:10" ht="15">
      <c r="G45" s="38"/>
      <c r="J45" s="45" t="s">
        <v>19</v>
      </c>
    </row>
  </sheetData>
  <sheetProtection/>
  <mergeCells count="13">
    <mergeCell ref="A3:B3"/>
    <mergeCell ref="A22:B22"/>
    <mergeCell ref="A24:B24"/>
    <mergeCell ref="A43:B43"/>
    <mergeCell ref="B1:J1"/>
    <mergeCell ref="G24:H24"/>
    <mergeCell ref="I24:J24"/>
    <mergeCell ref="C3:D3"/>
    <mergeCell ref="E3:F3"/>
    <mergeCell ref="G3:H3"/>
    <mergeCell ref="I3:J3"/>
    <mergeCell ref="C24:D24"/>
    <mergeCell ref="E24:F2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7109375" style="0" customWidth="1"/>
    <col min="2" max="2" width="14.7109375" style="0" customWidth="1"/>
    <col min="3" max="3" width="14.7109375" style="43" customWidth="1"/>
    <col min="4" max="4" width="4.7109375" style="44" customWidth="1"/>
    <col min="5" max="5" width="14.7109375" style="43" customWidth="1"/>
    <col min="6" max="6" width="4.7109375" style="44" customWidth="1"/>
    <col min="7" max="7" width="14.7109375" style="43" customWidth="1"/>
    <col min="8" max="8" width="4.7109375" style="44" customWidth="1"/>
    <col min="9" max="9" width="14.7109375" style="43" customWidth="1"/>
    <col min="10" max="10" width="5.7109375" style="44" customWidth="1"/>
    <col min="11" max="11" width="15.7109375" style="43" customWidth="1"/>
    <col min="12" max="12" width="5.7109375" style="44" customWidth="1"/>
    <col min="13" max="13" width="15.7109375" style="43" customWidth="1"/>
    <col min="14" max="14" width="5.7109375" style="44" customWidth="1"/>
    <col min="15" max="15" width="15.7109375" style="43" customWidth="1"/>
    <col min="16" max="16" width="5.7109375" style="44" customWidth="1"/>
    <col min="17" max="17" width="15.7109375" style="43" customWidth="1"/>
    <col min="18" max="18" width="5.7109375" style="44" customWidth="1"/>
  </cols>
  <sheetData>
    <row r="1" spans="1:18" s="130" customFormat="1" ht="25.5" customHeight="1">
      <c r="A1" s="128" t="s">
        <v>59</v>
      </c>
      <c r="B1" s="129" t="s">
        <v>119</v>
      </c>
      <c r="C1" s="129"/>
      <c r="D1" s="129"/>
      <c r="E1" s="129"/>
      <c r="F1" s="129"/>
      <c r="G1" s="129"/>
      <c r="H1" s="129"/>
      <c r="I1" s="129"/>
      <c r="J1" s="129"/>
      <c r="K1" s="136"/>
      <c r="L1" s="137"/>
      <c r="M1" s="136"/>
      <c r="N1" s="137"/>
      <c r="O1" s="136"/>
      <c r="P1" s="137"/>
      <c r="Q1" s="136"/>
      <c r="R1" s="137"/>
    </row>
    <row r="2" spans="1:18" s="17" customFormat="1" ht="15" customHeight="1">
      <c r="A2" s="42"/>
      <c r="B2" s="42"/>
      <c r="C2" s="15"/>
      <c r="D2" s="16"/>
      <c r="E2" s="15"/>
      <c r="F2" s="16"/>
      <c r="G2" s="15"/>
      <c r="H2" s="16"/>
      <c r="I2" s="15"/>
      <c r="J2" s="16"/>
      <c r="K2" s="15"/>
      <c r="L2" s="16"/>
      <c r="M2" s="15"/>
      <c r="N2" s="16"/>
      <c r="O2" s="15"/>
      <c r="P2" s="16"/>
      <c r="Q2" s="15"/>
      <c r="R2" s="16"/>
    </row>
    <row r="3" spans="1:10" s="18" customFormat="1" ht="25.5" customHeight="1">
      <c r="A3" s="117" t="s">
        <v>0</v>
      </c>
      <c r="B3" s="118"/>
      <c r="C3" s="117" t="s">
        <v>18</v>
      </c>
      <c r="D3" s="118"/>
      <c r="E3" s="117" t="s">
        <v>45</v>
      </c>
      <c r="F3" s="118"/>
      <c r="G3" s="115" t="s">
        <v>46</v>
      </c>
      <c r="H3" s="116"/>
      <c r="I3" s="115" t="s">
        <v>47</v>
      </c>
      <c r="J3" s="116"/>
    </row>
    <row r="4" spans="1:10" s="18" customFormat="1" ht="15" customHeight="1">
      <c r="A4" s="23" t="s">
        <v>2</v>
      </c>
      <c r="B4" s="24"/>
      <c r="C4" s="8">
        <v>9122060</v>
      </c>
      <c r="D4" s="10">
        <f>C4/$I25*100</f>
        <v>0.2159047047133273</v>
      </c>
      <c r="E4" s="8">
        <v>225665693</v>
      </c>
      <c r="F4" s="10">
        <f aca="true" t="shared" si="0" ref="F4:F13">E4/$I25*100</f>
        <v>5.341149346868292</v>
      </c>
      <c r="G4" s="8">
        <v>828004975</v>
      </c>
      <c r="H4" s="10">
        <f aca="true" t="shared" si="1" ref="H4:H13">G4/$I25*100</f>
        <v>19.597565640715032</v>
      </c>
      <c r="I4" s="8">
        <v>32077996</v>
      </c>
      <c r="J4" s="10">
        <f aca="true" t="shared" si="2" ref="J4:J13">I4/$I25*100</f>
        <v>0.7592353321700684</v>
      </c>
    </row>
    <row r="5" spans="1:10" s="18" customFormat="1" ht="15" customHeight="1">
      <c r="A5" s="25" t="s">
        <v>3</v>
      </c>
      <c r="B5" s="26"/>
      <c r="C5" s="8">
        <v>88642456</v>
      </c>
      <c r="D5" s="10">
        <f aca="true" t="shared" si="3" ref="D5:D13">C5/$I26*100</f>
        <v>1.413722582206294</v>
      </c>
      <c r="E5" s="8">
        <v>1522291436</v>
      </c>
      <c r="F5" s="10">
        <f t="shared" si="0"/>
        <v>24.2784087545188</v>
      </c>
      <c r="G5" s="8">
        <v>253111992</v>
      </c>
      <c r="H5" s="10">
        <f t="shared" si="1"/>
        <v>4.036780512011297</v>
      </c>
      <c r="I5" s="8">
        <v>50038373</v>
      </c>
      <c r="J5" s="10">
        <f t="shared" si="2"/>
        <v>0.798041718146457</v>
      </c>
    </row>
    <row r="6" spans="1:10" s="18" customFormat="1" ht="15" customHeight="1">
      <c r="A6" s="25" t="s">
        <v>4</v>
      </c>
      <c r="B6" s="26"/>
      <c r="C6" s="8">
        <v>8668333</v>
      </c>
      <c r="D6" s="10">
        <f t="shared" si="3"/>
        <v>0.09117931296330624</v>
      </c>
      <c r="E6" s="8">
        <v>588404728</v>
      </c>
      <c r="F6" s="10">
        <f t="shared" si="0"/>
        <v>6.18923371349498</v>
      </c>
      <c r="G6" s="8">
        <v>1564052644</v>
      </c>
      <c r="H6" s="10">
        <f t="shared" si="1"/>
        <v>16.45174977915161</v>
      </c>
      <c r="I6" s="8">
        <v>93264190</v>
      </c>
      <c r="J6" s="10">
        <f t="shared" si="2"/>
        <v>0.9810150081081629</v>
      </c>
    </row>
    <row r="7" spans="1:10" s="18" customFormat="1" ht="15" customHeight="1">
      <c r="A7" s="25" t="s">
        <v>5</v>
      </c>
      <c r="B7" s="26"/>
      <c r="C7" s="8">
        <v>49522561</v>
      </c>
      <c r="D7" s="10">
        <f t="shared" si="3"/>
        <v>0.4114504575220096</v>
      </c>
      <c r="E7" s="8">
        <v>1281577175</v>
      </c>
      <c r="F7" s="10">
        <f t="shared" si="0"/>
        <v>10.647783643570344</v>
      </c>
      <c r="G7" s="8">
        <v>827749345</v>
      </c>
      <c r="H7" s="10">
        <f t="shared" si="1"/>
        <v>6.877226052864952</v>
      </c>
      <c r="I7" s="8">
        <v>75908042</v>
      </c>
      <c r="J7" s="10">
        <f t="shared" si="2"/>
        <v>0.630670102269144</v>
      </c>
    </row>
    <row r="8" spans="1:10" s="18" customFormat="1" ht="15" customHeight="1">
      <c r="A8" s="25" t="s">
        <v>6</v>
      </c>
      <c r="B8" s="26"/>
      <c r="C8" s="8">
        <v>89906043</v>
      </c>
      <c r="D8" s="10">
        <f t="shared" si="3"/>
        <v>0.7003910609096594</v>
      </c>
      <c r="E8" s="8">
        <v>455502949</v>
      </c>
      <c r="F8" s="10">
        <f t="shared" si="0"/>
        <v>3.548484429434721</v>
      </c>
      <c r="G8" s="8">
        <v>1457567873</v>
      </c>
      <c r="H8" s="10">
        <f t="shared" si="1"/>
        <v>11.354826381562646</v>
      </c>
      <c r="I8" s="8">
        <v>87550144</v>
      </c>
      <c r="J8" s="10">
        <f t="shared" si="2"/>
        <v>0.6820380053758283</v>
      </c>
    </row>
    <row r="9" spans="1:10" s="18" customFormat="1" ht="15" customHeight="1">
      <c r="A9" s="25" t="s">
        <v>7</v>
      </c>
      <c r="B9" s="26"/>
      <c r="C9" s="8">
        <v>236881490</v>
      </c>
      <c r="D9" s="10">
        <f t="shared" si="3"/>
        <v>10.701138595114022</v>
      </c>
      <c r="E9" s="8">
        <v>131310737</v>
      </c>
      <c r="F9" s="10">
        <f t="shared" si="0"/>
        <v>5.931972125232608</v>
      </c>
      <c r="G9" s="8">
        <v>75288600</v>
      </c>
      <c r="H9" s="10">
        <f t="shared" si="1"/>
        <v>3.4011679985299885</v>
      </c>
      <c r="I9" s="8">
        <v>23389085</v>
      </c>
      <c r="J9" s="10">
        <f t="shared" si="2"/>
        <v>1.056603621489811</v>
      </c>
    </row>
    <row r="10" spans="1:10" s="18" customFormat="1" ht="15" customHeight="1">
      <c r="A10" s="25" t="s">
        <v>8</v>
      </c>
      <c r="B10" s="26"/>
      <c r="C10" s="8">
        <v>169903064</v>
      </c>
      <c r="D10" s="10">
        <f t="shared" si="3"/>
        <v>4.733996690205796</v>
      </c>
      <c r="E10" s="8">
        <v>421340368</v>
      </c>
      <c r="F10" s="10">
        <f t="shared" si="0"/>
        <v>11.73977596756049</v>
      </c>
      <c r="G10" s="8">
        <v>128600649</v>
      </c>
      <c r="H10" s="10">
        <f t="shared" si="1"/>
        <v>3.5831905110570417</v>
      </c>
      <c r="I10" s="8">
        <v>16811995</v>
      </c>
      <c r="J10" s="10">
        <f t="shared" si="2"/>
        <v>0.46843139147718016</v>
      </c>
    </row>
    <row r="11" spans="1:10" s="18" customFormat="1" ht="15" customHeight="1">
      <c r="A11" s="25" t="s">
        <v>9</v>
      </c>
      <c r="B11" s="26"/>
      <c r="C11" s="8">
        <v>280654728</v>
      </c>
      <c r="D11" s="10">
        <f t="shared" si="3"/>
        <v>8.451355304846999</v>
      </c>
      <c r="E11" s="8">
        <v>226233367</v>
      </c>
      <c r="F11" s="10">
        <f t="shared" si="0"/>
        <v>6.812564961773414</v>
      </c>
      <c r="G11" s="8">
        <v>457502367</v>
      </c>
      <c r="H11" s="10">
        <f t="shared" si="1"/>
        <v>13.776767930756215</v>
      </c>
      <c r="I11" s="8">
        <v>64832046</v>
      </c>
      <c r="J11" s="10">
        <f t="shared" si="2"/>
        <v>1.952287281211185</v>
      </c>
    </row>
    <row r="12" spans="1:10" s="18" customFormat="1" ht="15" customHeight="1">
      <c r="A12" s="25" t="s">
        <v>10</v>
      </c>
      <c r="B12" s="26"/>
      <c r="C12" s="8">
        <v>15166516</v>
      </c>
      <c r="D12" s="10">
        <f t="shared" si="3"/>
        <v>0.7086880849494898</v>
      </c>
      <c r="E12" s="8">
        <v>128284971</v>
      </c>
      <c r="F12" s="10">
        <f t="shared" si="0"/>
        <v>5.994391225103433</v>
      </c>
      <c r="G12" s="8">
        <v>675820143</v>
      </c>
      <c r="H12" s="10">
        <f t="shared" si="1"/>
        <v>31.57914994537706</v>
      </c>
      <c r="I12" s="8">
        <v>18146380</v>
      </c>
      <c r="J12" s="10">
        <f t="shared" si="2"/>
        <v>0.8479286403657715</v>
      </c>
    </row>
    <row r="13" spans="1:10" s="18" customFormat="1" ht="15" customHeight="1">
      <c r="A13" s="27" t="s">
        <v>11</v>
      </c>
      <c r="B13" s="28"/>
      <c r="C13" s="9">
        <v>948467251</v>
      </c>
      <c r="D13" s="11">
        <f t="shared" si="3"/>
        <v>1.6895204552565461</v>
      </c>
      <c r="E13" s="9">
        <v>4980611424</v>
      </c>
      <c r="F13" s="11">
        <f t="shared" si="0"/>
        <v>8.872045789309425</v>
      </c>
      <c r="G13" s="9">
        <v>6267698588</v>
      </c>
      <c r="H13" s="11">
        <f t="shared" si="1"/>
        <v>11.164755515431677</v>
      </c>
      <c r="I13" s="9">
        <v>462018251</v>
      </c>
      <c r="J13" s="11">
        <f t="shared" si="2"/>
        <v>0.823000778301362</v>
      </c>
    </row>
    <row r="14" spans="1:10" s="18" customFormat="1" ht="15" customHeight="1">
      <c r="A14" s="25"/>
      <c r="B14" s="1"/>
      <c r="C14" s="4"/>
      <c r="D14" s="13"/>
      <c r="E14" s="4"/>
      <c r="F14" s="13"/>
      <c r="G14" s="4"/>
      <c r="H14" s="13"/>
      <c r="I14" s="4"/>
      <c r="J14" s="30"/>
    </row>
    <row r="15" spans="1:10" s="18" customFormat="1" ht="15" customHeight="1">
      <c r="A15" s="27" t="s">
        <v>12</v>
      </c>
      <c r="B15" s="28"/>
      <c r="C15" s="3">
        <v>1192827446</v>
      </c>
      <c r="D15" s="6">
        <f>C15/$I36*100</f>
        <v>0.7250071666547828</v>
      </c>
      <c r="E15" s="3">
        <v>10607250058</v>
      </c>
      <c r="F15" s="6">
        <f>E15/$I36*100</f>
        <v>6.447145675879562</v>
      </c>
      <c r="G15" s="3">
        <v>15945212647</v>
      </c>
      <c r="H15" s="6">
        <f>G15/$I36*100</f>
        <v>9.69158907407424</v>
      </c>
      <c r="I15" s="3">
        <v>2898468140</v>
      </c>
      <c r="J15" s="6">
        <f>I15/$I36*100</f>
        <v>1.7617050822123341</v>
      </c>
    </row>
    <row r="16" spans="1:10" s="19" customFormat="1" ht="15" customHeight="1">
      <c r="A16" s="27" t="s">
        <v>13</v>
      </c>
      <c r="B16" s="28"/>
      <c r="C16" s="3">
        <v>2803712858</v>
      </c>
      <c r="D16" s="6">
        <f>C16/$I37*100</f>
        <v>2.070014773549203</v>
      </c>
      <c r="E16" s="3">
        <v>12474387065</v>
      </c>
      <c r="F16" s="6">
        <f>E16/$I37*100</f>
        <v>9.209989333194791</v>
      </c>
      <c r="G16" s="3">
        <v>16833918159</v>
      </c>
      <c r="H16" s="6">
        <f>G16/$I37*100</f>
        <v>12.428683339101127</v>
      </c>
      <c r="I16" s="3">
        <v>2895445618</v>
      </c>
      <c r="J16" s="6">
        <f>I16/$I37*100</f>
        <v>2.137742168626992</v>
      </c>
    </row>
    <row r="17" spans="1:10" s="18" customFormat="1" ht="15" customHeight="1">
      <c r="A17" s="27" t="s">
        <v>14</v>
      </c>
      <c r="B17" s="28"/>
      <c r="C17" s="3">
        <v>862650204</v>
      </c>
      <c r="D17" s="6">
        <f>C17/$I38*100</f>
        <v>1.2590025868289858</v>
      </c>
      <c r="E17" s="3" t="s">
        <v>161</v>
      </c>
      <c r="F17" s="6" t="e">
        <f>E17/$I38*100</f>
        <v>#VALUE!</v>
      </c>
      <c r="G17" s="3">
        <v>13545175704</v>
      </c>
      <c r="H17" s="6">
        <f>G17/$I38*100</f>
        <v>19.76862831691758</v>
      </c>
      <c r="I17" s="3">
        <v>2135444094</v>
      </c>
      <c r="J17" s="6">
        <f>I17/$I38*100</f>
        <v>3.116593059282091</v>
      </c>
    </row>
    <row r="18" spans="1:10" s="18" customFormat="1" ht="15" customHeight="1">
      <c r="A18" s="27" t="s">
        <v>15</v>
      </c>
      <c r="B18" s="28"/>
      <c r="C18" s="3">
        <v>1954879319</v>
      </c>
      <c r="D18" s="6">
        <f>C18/$I39*100</f>
        <v>4.5662428364016545</v>
      </c>
      <c r="E18" s="3">
        <v>4904741931</v>
      </c>
      <c r="F18" s="6">
        <f>E18/$I39*100</f>
        <v>11.456585830722354</v>
      </c>
      <c r="G18" s="3">
        <v>2237354272</v>
      </c>
      <c r="H18" s="6">
        <f>G18/$I39*100</f>
        <v>5.2260529935109705</v>
      </c>
      <c r="I18" s="3">
        <v>417461078</v>
      </c>
      <c r="J18" s="6">
        <f>I18/$I39*100</f>
        <v>0.9751132145943031</v>
      </c>
    </row>
    <row r="19" spans="1:10" ht="15" customHeight="1">
      <c r="A19" s="63"/>
      <c r="B19" s="14"/>
      <c r="C19" s="38"/>
      <c r="D19" s="39"/>
      <c r="E19" s="38"/>
      <c r="F19" s="39"/>
      <c r="G19" s="38"/>
      <c r="H19" s="39"/>
      <c r="I19" s="38"/>
      <c r="J19" s="65"/>
    </row>
    <row r="20" spans="1:10" ht="15">
      <c r="A20" s="27" t="s">
        <v>23</v>
      </c>
      <c r="B20" s="28"/>
      <c r="C20" s="3">
        <v>3656584</v>
      </c>
      <c r="D20" s="6">
        <f>C20/$I41*100</f>
        <v>0.06330276471644339</v>
      </c>
      <c r="E20" s="3">
        <v>4435296</v>
      </c>
      <c r="F20" s="6">
        <f>E20/$I41*100</f>
        <v>0.07678382313541342</v>
      </c>
      <c r="G20" s="3">
        <v>69722604</v>
      </c>
      <c r="H20" s="6">
        <f>G20/$I41*100</f>
        <v>1.2070373869244504</v>
      </c>
      <c r="I20" s="3">
        <v>8659961</v>
      </c>
      <c r="J20" s="6">
        <f>I20/$I41*100</f>
        <v>0.14992120340639675</v>
      </c>
    </row>
    <row r="21" spans="1:10" ht="15">
      <c r="A21" s="25"/>
      <c r="B21" s="1"/>
      <c r="C21" s="4"/>
      <c r="D21" s="13"/>
      <c r="E21" s="4"/>
      <c r="F21" s="13"/>
      <c r="G21" s="4"/>
      <c r="H21" s="13"/>
      <c r="I21" s="4"/>
      <c r="J21" s="30"/>
    </row>
    <row r="22" spans="1:10" ht="25.5" customHeight="1">
      <c r="A22" s="104" t="s">
        <v>16</v>
      </c>
      <c r="B22" s="105"/>
      <c r="C22" s="29">
        <v>6817726411</v>
      </c>
      <c r="D22" s="33">
        <f>C22/$I43*100</f>
        <v>1.6346452126074353</v>
      </c>
      <c r="E22" s="29">
        <v>31545415038</v>
      </c>
      <c r="F22" s="33">
        <f>E22/$I43*100</f>
        <v>7.563454231367118</v>
      </c>
      <c r="G22" s="29">
        <v>48631383386</v>
      </c>
      <c r="H22" s="33">
        <f>G22/$I43*100</f>
        <v>11.660053988986867</v>
      </c>
      <c r="I22" s="29">
        <v>8355478891</v>
      </c>
      <c r="J22" s="33">
        <f>I22/$I43*100</f>
        <v>2.003342866058524</v>
      </c>
    </row>
    <row r="24" spans="1:10" ht="25.5" customHeight="1">
      <c r="A24" s="117" t="s">
        <v>0</v>
      </c>
      <c r="B24" s="118"/>
      <c r="C24" s="117" t="s">
        <v>48</v>
      </c>
      <c r="D24" s="118"/>
      <c r="E24" s="115" t="s">
        <v>49</v>
      </c>
      <c r="F24" s="116"/>
      <c r="G24" s="115" t="s">
        <v>68</v>
      </c>
      <c r="H24" s="116"/>
      <c r="I24" s="115" t="s">
        <v>1</v>
      </c>
      <c r="J24" s="116"/>
    </row>
    <row r="25" spans="1:10" ht="15">
      <c r="A25" s="23" t="s">
        <v>2</v>
      </c>
      <c r="B25" s="24"/>
      <c r="C25" s="8">
        <v>317271790</v>
      </c>
      <c r="D25" s="10">
        <f>C25/$I25*100</f>
        <v>7.509320497104688</v>
      </c>
      <c r="E25" s="8">
        <v>420635550</v>
      </c>
      <c r="F25" s="10">
        <f aca="true" t="shared" si="4" ref="F25:F34">E25/$I25*100</f>
        <v>9.955776898494202</v>
      </c>
      <c r="G25" s="8">
        <v>2392261873</v>
      </c>
      <c r="H25" s="10">
        <f aca="true" t="shared" si="5" ref="H25:H34">G25/$I25*100</f>
        <v>56.62104757993439</v>
      </c>
      <c r="I25" s="8">
        <v>4225039937</v>
      </c>
      <c r="J25" s="10">
        <f aca="true" t="shared" si="6" ref="J25:J34">I25/$I25*100</f>
        <v>100</v>
      </c>
    </row>
    <row r="26" spans="1:10" ht="15">
      <c r="A26" s="25" t="s">
        <v>3</v>
      </c>
      <c r="B26" s="26"/>
      <c r="C26" s="8">
        <v>1722117283</v>
      </c>
      <c r="D26" s="10">
        <f aca="true" t="shared" si="7" ref="D26:D34">C26/$I26*100</f>
        <v>27.46535014987454</v>
      </c>
      <c r="E26" s="8">
        <v>417369496</v>
      </c>
      <c r="F26" s="10">
        <f t="shared" si="4"/>
        <v>6.656456829436895</v>
      </c>
      <c r="G26" s="8">
        <v>2216573978</v>
      </c>
      <c r="H26" s="10">
        <f t="shared" si="5"/>
        <v>35.35123945380572</v>
      </c>
      <c r="I26" s="8">
        <v>6270145014</v>
      </c>
      <c r="J26" s="10">
        <f t="shared" si="6"/>
        <v>100</v>
      </c>
    </row>
    <row r="27" spans="1:10" ht="15">
      <c r="A27" s="25" t="s">
        <v>4</v>
      </c>
      <c r="B27" s="26"/>
      <c r="C27" s="8">
        <v>1474590782</v>
      </c>
      <c r="D27" s="10">
        <f t="shared" si="7"/>
        <v>15.510730195157993</v>
      </c>
      <c r="E27" s="8">
        <v>1033860524</v>
      </c>
      <c r="F27" s="10">
        <f t="shared" si="4"/>
        <v>10.874835135914111</v>
      </c>
      <c r="G27" s="8">
        <v>4744066362</v>
      </c>
      <c r="H27" s="10">
        <f t="shared" si="5"/>
        <v>49.90125685520984</v>
      </c>
      <c r="I27" s="8">
        <v>9506907563</v>
      </c>
      <c r="J27" s="10">
        <f t="shared" si="6"/>
        <v>100</v>
      </c>
    </row>
    <row r="28" spans="1:10" ht="15">
      <c r="A28" s="25" t="s">
        <v>5</v>
      </c>
      <c r="B28" s="26"/>
      <c r="C28" s="8">
        <v>2909981134</v>
      </c>
      <c r="D28" s="10">
        <f t="shared" si="7"/>
        <v>24.177123411786326</v>
      </c>
      <c r="E28" s="8">
        <v>320534743</v>
      </c>
      <c r="F28" s="10">
        <f t="shared" si="4"/>
        <v>2.66311281153351</v>
      </c>
      <c r="G28" s="8">
        <v>6570820312</v>
      </c>
      <c r="H28" s="10">
        <f t="shared" si="5"/>
        <v>54.59263352045372</v>
      </c>
      <c r="I28" s="8">
        <v>12036093312</v>
      </c>
      <c r="J28" s="10">
        <f t="shared" si="6"/>
        <v>100</v>
      </c>
    </row>
    <row r="29" spans="1:10" ht="15">
      <c r="A29" s="25" t="s">
        <v>6</v>
      </c>
      <c r="B29" s="26"/>
      <c r="C29" s="8">
        <v>1273761959</v>
      </c>
      <c r="D29" s="10">
        <f t="shared" si="7"/>
        <v>9.922931318536353</v>
      </c>
      <c r="E29" s="8">
        <v>648510379</v>
      </c>
      <c r="F29" s="10">
        <f t="shared" si="4"/>
        <v>5.05206165461798</v>
      </c>
      <c r="G29" s="8">
        <v>8823749835</v>
      </c>
      <c r="H29" s="10">
        <f t="shared" si="5"/>
        <v>68.7392671495628</v>
      </c>
      <c r="I29" s="8">
        <v>12836549182</v>
      </c>
      <c r="J29" s="10">
        <f t="shared" si="6"/>
        <v>100</v>
      </c>
    </row>
    <row r="30" spans="1:10" ht="15">
      <c r="A30" s="25" t="s">
        <v>7</v>
      </c>
      <c r="B30" s="26"/>
      <c r="C30" s="8">
        <v>652518106</v>
      </c>
      <c r="D30" s="10">
        <f t="shared" si="7"/>
        <v>29.477553050376805</v>
      </c>
      <c r="E30" s="8">
        <v>61874419</v>
      </c>
      <c r="F30" s="10">
        <f t="shared" si="4"/>
        <v>2.795181393071938</v>
      </c>
      <c r="G30" s="8">
        <v>1032347712</v>
      </c>
      <c r="H30" s="10">
        <f t="shared" si="5"/>
        <v>46.63638321618483</v>
      </c>
      <c r="I30" s="8">
        <v>2213610149</v>
      </c>
      <c r="J30" s="10">
        <f t="shared" si="6"/>
        <v>100</v>
      </c>
    </row>
    <row r="31" spans="1:10" ht="15">
      <c r="A31" s="25" t="s">
        <v>8</v>
      </c>
      <c r="B31" s="26"/>
      <c r="C31" s="8">
        <v>1034264688</v>
      </c>
      <c r="D31" s="10">
        <f t="shared" si="7"/>
        <v>28.81764162763263</v>
      </c>
      <c r="E31" s="8">
        <v>660569556</v>
      </c>
      <c r="F31" s="10">
        <f t="shared" si="4"/>
        <v>18.4054013984981</v>
      </c>
      <c r="G31" s="8">
        <v>1157508049</v>
      </c>
      <c r="H31" s="10">
        <f t="shared" si="5"/>
        <v>32.25156241356876</v>
      </c>
      <c r="I31" s="8">
        <v>3588998369</v>
      </c>
      <c r="J31" s="10">
        <f t="shared" si="6"/>
        <v>100</v>
      </c>
    </row>
    <row r="32" spans="1:10" ht="15">
      <c r="A32" s="25" t="s">
        <v>9</v>
      </c>
      <c r="B32" s="26"/>
      <c r="C32" s="8">
        <v>357994978</v>
      </c>
      <c r="D32" s="10">
        <f t="shared" si="7"/>
        <v>10.780302109960836</v>
      </c>
      <c r="E32" s="8">
        <v>375132321</v>
      </c>
      <c r="F32" s="10">
        <f t="shared" si="4"/>
        <v>11.296358888003189</v>
      </c>
      <c r="G32" s="8">
        <v>1558475290</v>
      </c>
      <c r="H32" s="10">
        <f t="shared" si="5"/>
        <v>46.93036352344816</v>
      </c>
      <c r="I32" s="8">
        <v>3320825097</v>
      </c>
      <c r="J32" s="10">
        <f t="shared" si="6"/>
        <v>100</v>
      </c>
    </row>
    <row r="33" spans="1:10" ht="15">
      <c r="A33" s="25" t="s">
        <v>10</v>
      </c>
      <c r="B33" s="26"/>
      <c r="C33" s="8">
        <v>146927054</v>
      </c>
      <c r="D33" s="10">
        <f t="shared" si="7"/>
        <v>6.8654826544560565</v>
      </c>
      <c r="E33" s="8">
        <v>152323203</v>
      </c>
      <c r="F33" s="10">
        <f t="shared" si="4"/>
        <v>7.117629324193003</v>
      </c>
      <c r="G33" s="8">
        <v>1003415124</v>
      </c>
      <c r="H33" s="10">
        <f t="shared" si="5"/>
        <v>46.88673012555519</v>
      </c>
      <c r="I33" s="8">
        <v>2140083391</v>
      </c>
      <c r="J33" s="10">
        <f t="shared" si="6"/>
        <v>100</v>
      </c>
    </row>
    <row r="34" spans="1:10" ht="15">
      <c r="A34" s="27" t="s">
        <v>11</v>
      </c>
      <c r="B34" s="28"/>
      <c r="C34" s="9">
        <v>9889427774</v>
      </c>
      <c r="D34" s="11">
        <f t="shared" si="7"/>
        <v>17.61620182176982</v>
      </c>
      <c r="E34" s="9">
        <v>4090810191</v>
      </c>
      <c r="F34" s="11">
        <f t="shared" si="4"/>
        <v>7.287028085555311</v>
      </c>
      <c r="G34" s="9">
        <v>29499218535</v>
      </c>
      <c r="H34" s="11">
        <f t="shared" si="5"/>
        <v>52.54744755437586</v>
      </c>
      <c r="I34" s="9">
        <v>56138252014</v>
      </c>
      <c r="J34" s="11">
        <f t="shared" si="6"/>
        <v>100</v>
      </c>
    </row>
    <row r="35" spans="1:10" ht="15">
      <c r="A35" s="25"/>
      <c r="B35" s="1"/>
      <c r="C35" s="4"/>
      <c r="D35" s="13"/>
      <c r="E35" s="4"/>
      <c r="F35" s="13"/>
      <c r="G35" s="4"/>
      <c r="H35" s="13"/>
      <c r="I35" s="4"/>
      <c r="J35" s="30"/>
    </row>
    <row r="36" spans="1:10" ht="15">
      <c r="A36" s="27" t="s">
        <v>12</v>
      </c>
      <c r="B36" s="28"/>
      <c r="C36" s="3">
        <v>33432210851</v>
      </c>
      <c r="D36" s="6">
        <f>C36/$I36*100</f>
        <v>20.320283998636963</v>
      </c>
      <c r="E36" s="3">
        <v>21635620479</v>
      </c>
      <c r="F36" s="6">
        <f>E36/$I36*100</f>
        <v>13.150250654358256</v>
      </c>
      <c r="G36" s="3">
        <v>78814707616</v>
      </c>
      <c r="H36" s="6">
        <f>G36/$I36*100</f>
        <v>47.90401834818386</v>
      </c>
      <c r="I36" s="3">
        <v>164526297237</v>
      </c>
      <c r="J36" s="6">
        <f>I36/$I36*100</f>
        <v>100</v>
      </c>
    </row>
    <row r="37" spans="1:10" ht="15">
      <c r="A37" s="27" t="s">
        <v>13</v>
      </c>
      <c r="B37" s="28"/>
      <c r="C37" s="3">
        <v>18371712537</v>
      </c>
      <c r="D37" s="6">
        <f>C37/$I37*100</f>
        <v>13.564055341286704</v>
      </c>
      <c r="E37" s="3">
        <v>12937078120</v>
      </c>
      <c r="F37" s="6">
        <f>E37/$I37*100</f>
        <v>9.551599679170907</v>
      </c>
      <c r="G37" s="3">
        <v>69127844585</v>
      </c>
      <c r="H37" s="6">
        <f>G37/$I37*100</f>
        <v>51.037915365070276</v>
      </c>
      <c r="I37" s="3">
        <v>135444098942</v>
      </c>
      <c r="J37" s="6">
        <f>I37/$I37*100</f>
        <v>100</v>
      </c>
    </row>
    <row r="38" spans="1:10" ht="15">
      <c r="A38" s="27" t="s">
        <v>14</v>
      </c>
      <c r="B38" s="28"/>
      <c r="C38" s="3">
        <v>18286412489</v>
      </c>
      <c r="D38" s="6">
        <f>C38/$I38*100</f>
        <v>26.688268919105102</v>
      </c>
      <c r="E38" s="3">
        <v>6689647567</v>
      </c>
      <c r="F38" s="6">
        <f>E38/$I38*100</f>
        <v>9.763266214711557</v>
      </c>
      <c r="G38" s="3">
        <v>23444610282</v>
      </c>
      <c r="H38" s="6">
        <f>G38/$I38*100</f>
        <v>34.216447008729205</v>
      </c>
      <c r="I38" s="3">
        <v>68518541028</v>
      </c>
      <c r="J38" s="6">
        <f>I38/$I38*100</f>
        <v>100</v>
      </c>
    </row>
    <row r="39" spans="1:10" ht="15">
      <c r="A39" s="27" t="s">
        <v>15</v>
      </c>
      <c r="B39" s="28"/>
      <c r="C39" s="3">
        <v>13583307723</v>
      </c>
      <c r="D39" s="6">
        <f>C39/$I39*100</f>
        <v>31.728138398085953</v>
      </c>
      <c r="E39" s="3">
        <v>2489378189</v>
      </c>
      <c r="F39" s="6">
        <f>E39/$I39*100</f>
        <v>5.814735064275225</v>
      </c>
      <c r="G39" s="3">
        <v>17224427137</v>
      </c>
      <c r="H39" s="6">
        <f>G39/$I39*100</f>
        <v>40.23313166240954</v>
      </c>
      <c r="I39" s="3">
        <v>42811549649</v>
      </c>
      <c r="J39" s="6">
        <f>I39/$I39*100</f>
        <v>100</v>
      </c>
    </row>
    <row r="40" spans="1:10" ht="15">
      <c r="A40" s="63"/>
      <c r="B40" s="14"/>
      <c r="C40" s="38"/>
      <c r="D40" s="39"/>
      <c r="E40" s="38"/>
      <c r="F40" s="39"/>
      <c r="G40" s="66"/>
      <c r="H40" s="39"/>
      <c r="I40" s="66"/>
      <c r="J40" s="65"/>
    </row>
    <row r="41" spans="1:10" ht="15">
      <c r="A41" s="27" t="s">
        <v>23</v>
      </c>
      <c r="B41" s="28"/>
      <c r="C41" s="3">
        <v>450910182</v>
      </c>
      <c r="D41" s="6">
        <f>C41/$I41*100</f>
        <v>7.806154913819747</v>
      </c>
      <c r="E41" s="3">
        <v>16158113</v>
      </c>
      <c r="F41" s="6">
        <f>E41/$I41*100</f>
        <v>0.279729174962398</v>
      </c>
      <c r="G41" s="3">
        <v>5222798967</v>
      </c>
      <c r="H41" s="6">
        <f>G41/$I41*100</f>
        <v>90.41707073303516</v>
      </c>
      <c r="I41" s="3">
        <v>5776341707</v>
      </c>
      <c r="J41" s="6">
        <f>I41/$I41*100</f>
        <v>100</v>
      </c>
    </row>
    <row r="42" spans="1:10" ht="15">
      <c r="A42" s="25"/>
      <c r="B42" s="1"/>
      <c r="C42" s="4"/>
      <c r="D42" s="13"/>
      <c r="E42" s="4"/>
      <c r="F42" s="13"/>
      <c r="G42" s="4"/>
      <c r="H42" s="13"/>
      <c r="I42" s="4"/>
      <c r="J42" s="30"/>
    </row>
    <row r="43" spans="1:10" ht="25.5" customHeight="1">
      <c r="A43" s="104" t="s">
        <v>16</v>
      </c>
      <c r="B43" s="105"/>
      <c r="C43" s="29">
        <v>84124553782</v>
      </c>
      <c r="D43" s="33">
        <f>C43/$I43*100</f>
        <v>20.170037753438244</v>
      </c>
      <c r="E43" s="29">
        <v>43767882468</v>
      </c>
      <c r="F43" s="33">
        <f>E43/$I43*100</f>
        <v>10.493961656608503</v>
      </c>
      <c r="G43" s="29">
        <v>193834388587</v>
      </c>
      <c r="H43" s="33">
        <f>G43/$I43*100</f>
        <v>46.47450429093331</v>
      </c>
      <c r="I43" s="29">
        <v>417076828563</v>
      </c>
      <c r="J43" s="33">
        <f>I43/$I43*100</f>
        <v>100</v>
      </c>
    </row>
    <row r="45" spans="7:10" ht="15">
      <c r="G45" s="38"/>
      <c r="J45" s="45" t="s">
        <v>19</v>
      </c>
    </row>
  </sheetData>
  <sheetProtection/>
  <mergeCells count="13">
    <mergeCell ref="A3:B3"/>
    <mergeCell ref="A22:B22"/>
    <mergeCell ref="A24:B24"/>
    <mergeCell ref="A43:B43"/>
    <mergeCell ref="B1:J1"/>
    <mergeCell ref="G24:H24"/>
    <mergeCell ref="I24:J24"/>
    <mergeCell ref="C3:D3"/>
    <mergeCell ref="E3:F3"/>
    <mergeCell ref="G3:H3"/>
    <mergeCell ref="I3:J3"/>
    <mergeCell ref="C24:D24"/>
    <mergeCell ref="E24:F2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7109375" style="0" customWidth="1"/>
    <col min="2" max="2" width="20.7109375" style="0" customWidth="1"/>
    <col min="3" max="3" width="16.7109375" style="43" customWidth="1"/>
    <col min="4" max="4" width="5.7109375" style="44" customWidth="1"/>
    <col min="5" max="5" width="16.7109375" style="43" customWidth="1"/>
    <col min="6" max="6" width="5.7109375" style="44" customWidth="1"/>
    <col min="7" max="7" width="16.7109375" style="43" customWidth="1"/>
    <col min="8" max="8" width="5.7109375" style="44" customWidth="1"/>
    <col min="9" max="9" width="16.7109375" style="43" customWidth="1"/>
    <col min="10" max="10" width="5.7109375" style="44" customWidth="1"/>
    <col min="11" max="11" width="15.7109375" style="43" customWidth="1"/>
    <col min="12" max="12" width="5.7109375" style="44" customWidth="1"/>
    <col min="13" max="13" width="15.7109375" style="43" customWidth="1"/>
    <col min="14" max="14" width="5.7109375" style="44" customWidth="1"/>
    <col min="15" max="15" width="15.7109375" style="43" customWidth="1"/>
    <col min="16" max="16" width="5.7109375" style="44" customWidth="1"/>
    <col min="17" max="17" width="15.7109375" style="43" customWidth="1"/>
    <col min="18" max="18" width="5.7109375" style="44" customWidth="1"/>
    <col min="19" max="19" width="15.7109375" style="43" customWidth="1"/>
    <col min="20" max="20" width="5.7109375" style="44" customWidth="1"/>
    <col min="21" max="21" width="15.7109375" style="43" customWidth="1"/>
    <col min="22" max="22" width="5.7109375" style="44" customWidth="1"/>
    <col min="23" max="23" width="15.7109375" style="43" customWidth="1"/>
    <col min="24" max="24" width="5.7109375" style="44" customWidth="1"/>
  </cols>
  <sheetData>
    <row r="1" spans="1:24" s="130" customFormat="1" ht="25.5" customHeight="1">
      <c r="A1" s="128" t="s">
        <v>60</v>
      </c>
      <c r="B1" s="129" t="s">
        <v>160</v>
      </c>
      <c r="C1" s="129"/>
      <c r="D1" s="129"/>
      <c r="E1" s="129"/>
      <c r="F1" s="129"/>
      <c r="G1" s="129"/>
      <c r="H1" s="129"/>
      <c r="I1" s="129"/>
      <c r="J1" s="129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  <c r="X1" s="137"/>
    </row>
    <row r="2" spans="1:24" s="17" customFormat="1" ht="15" customHeight="1">
      <c r="A2" s="42"/>
      <c r="B2" s="42"/>
      <c r="C2" s="15"/>
      <c r="D2" s="16"/>
      <c r="E2" s="15"/>
      <c r="F2" s="16"/>
      <c r="G2" s="15"/>
      <c r="H2" s="16"/>
      <c r="I2" s="15"/>
      <c r="J2" s="16"/>
      <c r="K2" s="15"/>
      <c r="L2" s="16"/>
      <c r="M2" s="15"/>
      <c r="N2" s="16"/>
      <c r="O2" s="15"/>
      <c r="P2" s="16"/>
      <c r="Q2" s="15"/>
      <c r="R2" s="16"/>
      <c r="S2" s="15"/>
      <c r="T2" s="16"/>
      <c r="U2" s="15"/>
      <c r="V2" s="16"/>
      <c r="W2" s="15"/>
      <c r="X2" s="16"/>
    </row>
    <row r="3" spans="1:10" s="18" customFormat="1" ht="25.5" customHeight="1">
      <c r="A3" s="117" t="s">
        <v>0</v>
      </c>
      <c r="B3" s="118"/>
      <c r="C3" s="117" t="s">
        <v>106</v>
      </c>
      <c r="D3" s="118"/>
      <c r="E3" s="121" t="s">
        <v>107</v>
      </c>
      <c r="F3" s="122"/>
      <c r="G3" s="117" t="s">
        <v>50</v>
      </c>
      <c r="H3" s="118"/>
      <c r="I3" s="120" t="s">
        <v>20</v>
      </c>
      <c r="J3" s="116"/>
    </row>
    <row r="4" spans="1:10" s="18" customFormat="1" ht="15" customHeight="1">
      <c r="A4" s="23" t="s">
        <v>2</v>
      </c>
      <c r="B4" s="24"/>
      <c r="C4" s="8">
        <v>2770588804</v>
      </c>
      <c r="D4" s="10">
        <f aca="true" t="shared" si="0" ref="D4:D13">C4/$C46*100</f>
        <v>70.6755586772945</v>
      </c>
      <c r="E4" s="8">
        <v>1149562456</v>
      </c>
      <c r="F4" s="10">
        <f aca="true" t="shared" si="1" ref="F4:F13">E4/$C46*100</f>
        <v>29.324441322705493</v>
      </c>
      <c r="G4" s="8">
        <v>63930101</v>
      </c>
      <c r="H4" s="10">
        <f aca="true" t="shared" si="2" ref="H4:H13">G4/$C46*100</f>
        <v>1.6308069959524982</v>
      </c>
      <c r="I4" s="8">
        <v>58494148</v>
      </c>
      <c r="J4" s="10"/>
    </row>
    <row r="5" spans="1:10" s="18" customFormat="1" ht="15" customHeight="1">
      <c r="A5" s="25" t="s">
        <v>3</v>
      </c>
      <c r="B5" s="26"/>
      <c r="C5" s="8">
        <v>4413419845</v>
      </c>
      <c r="D5" s="10">
        <f t="shared" si="0"/>
        <v>82.16204863595208</v>
      </c>
      <c r="E5" s="8">
        <v>958184099</v>
      </c>
      <c r="F5" s="10">
        <f t="shared" si="1"/>
        <v>17.83795136404792</v>
      </c>
      <c r="G5" s="8">
        <v>73225550</v>
      </c>
      <c r="H5" s="10">
        <f t="shared" si="2"/>
        <v>1.3631971151147848</v>
      </c>
      <c r="I5" s="8">
        <v>186796973</v>
      </c>
      <c r="J5" s="10"/>
    </row>
    <row r="6" spans="1:10" s="18" customFormat="1" ht="15" customHeight="1">
      <c r="A6" s="25" t="s">
        <v>4</v>
      </c>
      <c r="B6" s="26"/>
      <c r="C6" s="8">
        <v>2336332582</v>
      </c>
      <c r="D6" s="10">
        <f t="shared" si="0"/>
        <v>64.78194352532279</v>
      </c>
      <c r="E6" s="8">
        <v>1270123870</v>
      </c>
      <c r="F6" s="10">
        <f t="shared" si="1"/>
        <v>35.21805647467721</v>
      </c>
      <c r="G6" s="8">
        <v>102621906</v>
      </c>
      <c r="H6" s="10">
        <f t="shared" si="2"/>
        <v>2.8455052033995836</v>
      </c>
      <c r="I6" s="8">
        <v>48111041</v>
      </c>
      <c r="J6" s="10"/>
    </row>
    <row r="7" spans="1:10" s="18" customFormat="1" ht="15" customHeight="1">
      <c r="A7" s="25" t="s">
        <v>5</v>
      </c>
      <c r="B7" s="26"/>
      <c r="C7" s="8">
        <v>3567740017</v>
      </c>
      <c r="D7" s="10">
        <f t="shared" si="0"/>
        <v>68.6309255052004</v>
      </c>
      <c r="E7" s="8">
        <v>1630703674</v>
      </c>
      <c r="F7" s="10">
        <f t="shared" si="1"/>
        <v>31.369074494799605</v>
      </c>
      <c r="G7" s="8">
        <v>43095641</v>
      </c>
      <c r="H7" s="10">
        <f t="shared" si="2"/>
        <v>0.8290104416175738</v>
      </c>
      <c r="I7" s="8">
        <v>208848953</v>
      </c>
      <c r="J7" s="10"/>
    </row>
    <row r="8" spans="1:10" s="18" customFormat="1" ht="15" customHeight="1">
      <c r="A8" s="25" t="s">
        <v>6</v>
      </c>
      <c r="B8" s="26"/>
      <c r="C8" s="8">
        <v>4969655313</v>
      </c>
      <c r="D8" s="10">
        <f t="shared" si="0"/>
        <v>70.07322994597736</v>
      </c>
      <c r="E8" s="8">
        <v>2122432945</v>
      </c>
      <c r="F8" s="10">
        <f t="shared" si="1"/>
        <v>29.92677005402264</v>
      </c>
      <c r="G8" s="8">
        <v>85228206</v>
      </c>
      <c r="H8" s="10">
        <f t="shared" si="2"/>
        <v>1.2017363983571565</v>
      </c>
      <c r="I8" s="8">
        <v>224688987</v>
      </c>
      <c r="J8" s="10"/>
    </row>
    <row r="9" spans="1:10" s="18" customFormat="1" ht="15" customHeight="1">
      <c r="A9" s="25" t="s">
        <v>7</v>
      </c>
      <c r="B9" s="26"/>
      <c r="C9" s="8">
        <v>748089821</v>
      </c>
      <c r="D9" s="10">
        <f t="shared" si="0"/>
        <v>82.36731234596155</v>
      </c>
      <c r="E9" s="8">
        <v>160146468</v>
      </c>
      <c r="F9" s="10">
        <f t="shared" si="1"/>
        <v>17.632687654038453</v>
      </c>
      <c r="G9" s="8">
        <v>3538834</v>
      </c>
      <c r="H9" s="10">
        <f t="shared" si="2"/>
        <v>0.38963803173911715</v>
      </c>
      <c r="I9" s="8">
        <v>23184446</v>
      </c>
      <c r="J9" s="10"/>
    </row>
    <row r="10" spans="1:10" s="18" customFormat="1" ht="15" customHeight="1">
      <c r="A10" s="25" t="s">
        <v>8</v>
      </c>
      <c r="B10" s="26"/>
      <c r="C10" s="8">
        <v>1856135767</v>
      </c>
      <c r="D10" s="10">
        <f t="shared" si="0"/>
        <v>50.40000909392952</v>
      </c>
      <c r="E10" s="8">
        <v>1826672630</v>
      </c>
      <c r="F10" s="10">
        <f t="shared" si="1"/>
        <v>49.59999090607048</v>
      </c>
      <c r="G10" s="8">
        <v>85665861</v>
      </c>
      <c r="H10" s="10">
        <f t="shared" si="2"/>
        <v>2.326101490096065</v>
      </c>
      <c r="I10" s="8">
        <v>135553867</v>
      </c>
      <c r="J10" s="10"/>
    </row>
    <row r="11" spans="1:10" s="18" customFormat="1" ht="15" customHeight="1">
      <c r="A11" s="25" t="s">
        <v>9</v>
      </c>
      <c r="B11" s="26"/>
      <c r="C11" s="8">
        <v>983930693</v>
      </c>
      <c r="D11" s="10">
        <f t="shared" si="0"/>
        <v>54.559873466297596</v>
      </c>
      <c r="E11" s="8">
        <v>819465522</v>
      </c>
      <c r="F11" s="10">
        <f t="shared" si="1"/>
        <v>45.44012653370241</v>
      </c>
      <c r="G11" s="8">
        <v>110135933</v>
      </c>
      <c r="H11" s="10">
        <f t="shared" si="2"/>
        <v>6.107140077367857</v>
      </c>
      <c r="I11" s="8">
        <v>37952560</v>
      </c>
      <c r="J11" s="10"/>
    </row>
    <row r="12" spans="1:10" s="18" customFormat="1" ht="15" customHeight="1">
      <c r="A12" s="25" t="s">
        <v>10</v>
      </c>
      <c r="B12" s="26"/>
      <c r="C12" s="8">
        <v>447730593</v>
      </c>
      <c r="D12" s="10">
        <f t="shared" si="0"/>
        <v>52.04795450589099</v>
      </c>
      <c r="E12" s="8">
        <v>412496475</v>
      </c>
      <c r="F12" s="10">
        <f t="shared" si="1"/>
        <v>47.952045494109</v>
      </c>
      <c r="G12" s="8">
        <v>19523345</v>
      </c>
      <c r="H12" s="10">
        <f t="shared" si="2"/>
        <v>2.26955715836647</v>
      </c>
      <c r="I12" s="8">
        <v>9374969</v>
      </c>
      <c r="J12" s="10"/>
    </row>
    <row r="13" spans="1:10" s="18" customFormat="1" ht="15" customHeight="1">
      <c r="A13" s="27" t="s">
        <v>11</v>
      </c>
      <c r="B13" s="28"/>
      <c r="C13" s="9">
        <v>22093623435</v>
      </c>
      <c r="D13" s="11">
        <f t="shared" si="0"/>
        <v>68.09895249334915</v>
      </c>
      <c r="E13" s="9">
        <v>10349788139</v>
      </c>
      <c r="F13" s="11">
        <f t="shared" si="1"/>
        <v>31.901047506650848</v>
      </c>
      <c r="G13" s="9">
        <v>586965377</v>
      </c>
      <c r="H13" s="11">
        <f t="shared" si="2"/>
        <v>1.8091974565042086</v>
      </c>
      <c r="I13" s="9">
        <v>933005944</v>
      </c>
      <c r="J13" s="11"/>
    </row>
    <row r="14" spans="1:10" s="18" customFormat="1" ht="15" customHeight="1">
      <c r="A14" s="25"/>
      <c r="B14" s="1"/>
      <c r="C14" s="4"/>
      <c r="D14" s="13"/>
      <c r="E14" s="4"/>
      <c r="F14" s="13"/>
      <c r="G14" s="4"/>
      <c r="H14" s="13"/>
      <c r="I14" s="4"/>
      <c r="J14" s="30"/>
    </row>
    <row r="15" spans="1:10" s="18" customFormat="1" ht="15" customHeight="1">
      <c r="A15" s="27" t="s">
        <v>12</v>
      </c>
      <c r="B15" s="28"/>
      <c r="C15" s="3">
        <v>98573874764</v>
      </c>
      <c r="D15" s="6">
        <f>C15/$C57*100</f>
        <v>64.31492161144423</v>
      </c>
      <c r="E15" s="3">
        <v>54693628786</v>
      </c>
      <c r="F15" s="6">
        <f>E15/$C57*100</f>
        <v>35.68507838855577</v>
      </c>
      <c r="G15" s="3">
        <v>4562785255</v>
      </c>
      <c r="H15" s="6">
        <f>G15/$C57*100</f>
        <v>2.9770076169548205</v>
      </c>
      <c r="I15" s="3">
        <v>4991951101</v>
      </c>
      <c r="J15" s="6"/>
    </row>
    <row r="16" spans="1:10" s="19" customFormat="1" ht="15" customHeight="1">
      <c r="A16" s="27" t="s">
        <v>13</v>
      </c>
      <c r="B16" s="28"/>
      <c r="C16" s="3">
        <v>59464741333</v>
      </c>
      <c r="D16" s="6">
        <f>C16/$C58*100</f>
        <v>68.03040818009052</v>
      </c>
      <c r="E16" s="3">
        <v>27944320179</v>
      </c>
      <c r="F16" s="6">
        <f>E16/$C58*100</f>
        <v>31.969591819909482</v>
      </c>
      <c r="G16" s="3">
        <v>2067135159</v>
      </c>
      <c r="H16" s="6">
        <f>G16/$C58*100</f>
        <v>2.36489801313816</v>
      </c>
      <c r="I16" s="3">
        <v>2007982677</v>
      </c>
      <c r="J16" s="6"/>
    </row>
    <row r="17" spans="1:10" s="18" customFormat="1" ht="15" customHeight="1">
      <c r="A17" s="27" t="s">
        <v>14</v>
      </c>
      <c r="B17" s="28"/>
      <c r="C17" s="3">
        <v>39902686845</v>
      </c>
      <c r="D17" s="6">
        <f>C17/$C59*100</f>
        <v>62.12885278312533</v>
      </c>
      <c r="E17" s="3" t="s">
        <v>161</v>
      </c>
      <c r="F17" s="6" t="e">
        <f>E17/$C59*100</f>
        <v>#VALUE!</v>
      </c>
      <c r="G17" s="3">
        <v>2259531969</v>
      </c>
      <c r="H17" s="6">
        <f>G17/$C59*100</f>
        <v>3.518112191443992</v>
      </c>
      <c r="I17" s="3">
        <v>5926521015</v>
      </c>
      <c r="J17" s="6"/>
    </row>
    <row r="18" spans="1:10" s="18" customFormat="1" ht="15" customHeight="1">
      <c r="A18" s="27" t="s">
        <v>15</v>
      </c>
      <c r="B18" s="28"/>
      <c r="C18" s="3">
        <v>17380891007</v>
      </c>
      <c r="D18" s="6">
        <f>C18/$C60*100</f>
        <v>39.442433201462535</v>
      </c>
      <c r="E18" s="3">
        <v>26685586632</v>
      </c>
      <c r="F18" s="6">
        <f>E18/$C60*100</f>
        <v>60.557566798537465</v>
      </c>
      <c r="G18" s="3">
        <v>3883609219</v>
      </c>
      <c r="H18" s="6">
        <f>G18/$C60*100</f>
        <v>8.81306931499082</v>
      </c>
      <c r="I18" s="3">
        <v>2462485538</v>
      </c>
      <c r="J18" s="6"/>
    </row>
    <row r="19" spans="1:10" ht="15" customHeight="1">
      <c r="A19" s="63"/>
      <c r="B19" s="14"/>
      <c r="C19" s="38"/>
      <c r="D19" s="39"/>
      <c r="E19" s="38"/>
      <c r="F19" s="39"/>
      <c r="G19" s="38"/>
      <c r="H19" s="39"/>
      <c r="I19" s="38"/>
      <c r="J19" s="65"/>
    </row>
    <row r="20" spans="1:10" ht="15">
      <c r="A20" s="27" t="s">
        <v>23</v>
      </c>
      <c r="B20" s="28"/>
      <c r="C20" s="3">
        <v>6025033214</v>
      </c>
      <c r="D20" s="6">
        <f>C20/$C62*100</f>
        <v>36.272863107647055</v>
      </c>
      <c r="E20" s="3">
        <v>10585271840</v>
      </c>
      <c r="F20" s="6">
        <f>E20/$C62*100</f>
        <v>63.727136892352945</v>
      </c>
      <c r="G20" s="3">
        <v>3989122596</v>
      </c>
      <c r="H20" s="6">
        <f>G20/$C62*100</f>
        <v>24.01595023710514</v>
      </c>
      <c r="I20" s="3">
        <v>6064100</v>
      </c>
      <c r="J20" s="6"/>
    </row>
    <row r="21" spans="1:10" ht="15">
      <c r="A21" s="25"/>
      <c r="B21" s="1"/>
      <c r="C21" s="4"/>
      <c r="D21" s="13"/>
      <c r="E21" s="4"/>
      <c r="F21" s="13"/>
      <c r="G21" s="4"/>
      <c r="H21" s="13"/>
      <c r="I21" s="4"/>
      <c r="J21" s="30"/>
    </row>
    <row r="22" spans="1:10" ht="25.5" customHeight="1">
      <c r="A22" s="104" t="s">
        <v>16</v>
      </c>
      <c r="B22" s="105"/>
      <c r="C22" s="29">
        <v>221347227163</v>
      </c>
      <c r="D22" s="33">
        <f>C22/$C64*100</f>
        <v>60.54702319062297</v>
      </c>
      <c r="E22" s="29">
        <v>144231814545</v>
      </c>
      <c r="F22" s="33">
        <f>E22/$C64*100</f>
        <v>39.45297680937703</v>
      </c>
      <c r="G22" s="29">
        <v>16762184198</v>
      </c>
      <c r="H22" s="33">
        <f>G22/$C64*100</f>
        <v>4.585105349498812</v>
      </c>
      <c r="I22" s="29">
        <v>15395004431</v>
      </c>
      <c r="J22" s="33"/>
    </row>
    <row r="24" spans="1:17" ht="25.5" customHeight="1">
      <c r="A24" s="117" t="s">
        <v>0</v>
      </c>
      <c r="B24" s="118"/>
      <c r="C24" s="120" t="s">
        <v>51</v>
      </c>
      <c r="D24" s="116"/>
      <c r="E24" s="120" t="s">
        <v>108</v>
      </c>
      <c r="F24" s="116"/>
      <c r="G24" s="120" t="s">
        <v>109</v>
      </c>
      <c r="H24" s="116"/>
      <c r="I24" s="120" t="s">
        <v>52</v>
      </c>
      <c r="J24" s="116"/>
      <c r="M24" s="44"/>
      <c r="Q24" s="44"/>
    </row>
    <row r="25" spans="1:10" ht="15">
      <c r="A25" s="23" t="s">
        <v>2</v>
      </c>
      <c r="B25" s="24"/>
      <c r="C25" s="8">
        <v>89083475</v>
      </c>
      <c r="D25" s="10">
        <f>C25/$C46*100</f>
        <v>2.2724499411280368</v>
      </c>
      <c r="E25" s="8">
        <v>35133443</v>
      </c>
      <c r="F25" s="10">
        <f>E25/$C46*100</f>
        <v>0.8962267185577936</v>
      </c>
      <c r="G25" s="8">
        <v>746206905</v>
      </c>
      <c r="H25" s="10">
        <f aca="true" t="shared" si="3" ref="H25:H34">G25/$C46*100</f>
        <v>19.035155929161775</v>
      </c>
      <c r="I25" s="8">
        <v>42797646</v>
      </c>
      <c r="J25" s="10">
        <f aca="true" t="shared" si="4" ref="J25:J34">I25/$C46*100</f>
        <v>1.0917345572017545</v>
      </c>
    </row>
    <row r="26" spans="1:10" ht="15">
      <c r="A26" s="25" t="s">
        <v>3</v>
      </c>
      <c r="B26" s="26"/>
      <c r="C26" s="8">
        <v>26960552</v>
      </c>
      <c r="D26" s="10">
        <f aca="true" t="shared" si="5" ref="D26:F34">C26/$C47*100</f>
        <v>0.501908783318147</v>
      </c>
      <c r="E26" s="8">
        <v>39843856</v>
      </c>
      <c r="F26" s="10">
        <f t="shared" si="5"/>
        <v>0.7417496973972734</v>
      </c>
      <c r="G26" s="8">
        <v>529496716</v>
      </c>
      <c r="H26" s="10">
        <f t="shared" si="3"/>
        <v>9.85732979423101</v>
      </c>
      <c r="I26" s="8">
        <v>6021850</v>
      </c>
      <c r="J26" s="10">
        <f t="shared" si="4"/>
        <v>0.11210524943348281</v>
      </c>
    </row>
    <row r="27" spans="1:10" ht="15">
      <c r="A27" s="25" t="s">
        <v>4</v>
      </c>
      <c r="B27" s="26"/>
      <c r="C27" s="8">
        <v>57818129</v>
      </c>
      <c r="D27" s="10">
        <f t="shared" si="5"/>
        <v>1.6031838944828052</v>
      </c>
      <c r="E27" s="8">
        <v>17306461</v>
      </c>
      <c r="F27" s="10">
        <f t="shared" si="5"/>
        <v>0.4798743927824919</v>
      </c>
      <c r="G27" s="8">
        <v>774720822</v>
      </c>
      <c r="H27" s="10">
        <f t="shared" si="3"/>
        <v>21.48149665221578</v>
      </c>
      <c r="I27" s="8">
        <v>10631227</v>
      </c>
      <c r="J27" s="10">
        <f t="shared" si="4"/>
        <v>0.2947831795973673</v>
      </c>
    </row>
    <row r="28" spans="1:10" ht="15">
      <c r="A28" s="25" t="s">
        <v>5</v>
      </c>
      <c r="B28" s="26"/>
      <c r="C28" s="8">
        <v>138694699</v>
      </c>
      <c r="D28" s="10">
        <f t="shared" si="5"/>
        <v>2.668004257507307</v>
      </c>
      <c r="E28" s="8">
        <v>33420457</v>
      </c>
      <c r="F28" s="10">
        <f t="shared" si="5"/>
        <v>0.6428935078754515</v>
      </c>
      <c r="G28" s="8">
        <v>824604588</v>
      </c>
      <c r="H28" s="10">
        <f t="shared" si="3"/>
        <v>15.862528037528376</v>
      </c>
      <c r="I28" s="8">
        <v>41189864</v>
      </c>
      <c r="J28" s="10">
        <f t="shared" si="4"/>
        <v>0.7923499117882433</v>
      </c>
    </row>
    <row r="29" spans="1:10" ht="15">
      <c r="A29" s="25" t="s">
        <v>6</v>
      </c>
      <c r="B29" s="26"/>
      <c r="C29" s="8">
        <v>96691067</v>
      </c>
      <c r="D29" s="10">
        <f t="shared" si="5"/>
        <v>1.3633652526945188</v>
      </c>
      <c r="E29" s="8">
        <v>65104041</v>
      </c>
      <c r="F29" s="10">
        <f t="shared" si="5"/>
        <v>0.9179812578694504</v>
      </c>
      <c r="G29" s="8">
        <v>1423741797</v>
      </c>
      <c r="H29" s="10">
        <f t="shared" si="3"/>
        <v>20.075071617925712</v>
      </c>
      <c r="I29" s="8">
        <v>3492428</v>
      </c>
      <c r="J29" s="10">
        <f t="shared" si="4"/>
        <v>0.04924400082106255</v>
      </c>
    </row>
    <row r="30" spans="1:10" ht="15">
      <c r="A30" s="25" t="s">
        <v>7</v>
      </c>
      <c r="B30" s="26"/>
      <c r="C30" s="8">
        <v>30802435</v>
      </c>
      <c r="D30" s="10">
        <f t="shared" si="5"/>
        <v>3.391456097169885</v>
      </c>
      <c r="E30" s="8">
        <v>1464064</v>
      </c>
      <c r="F30" s="10">
        <f t="shared" si="5"/>
        <v>0.16119857989950895</v>
      </c>
      <c r="G30" s="8">
        <v>85685191</v>
      </c>
      <c r="H30" s="10">
        <f t="shared" si="3"/>
        <v>9.434239970123018</v>
      </c>
      <c r="I30" s="8">
        <v>272426</v>
      </c>
      <c r="J30" s="10">
        <f t="shared" si="4"/>
        <v>0.029995057816942172</v>
      </c>
    </row>
    <row r="31" spans="1:10" ht="15">
      <c r="A31" s="25" t="s">
        <v>8</v>
      </c>
      <c r="B31" s="26"/>
      <c r="C31" s="8">
        <v>326799512</v>
      </c>
      <c r="D31" s="10">
        <f t="shared" si="5"/>
        <v>8.87364958400251</v>
      </c>
      <c r="E31" s="8">
        <v>38891418</v>
      </c>
      <c r="F31" s="10">
        <f t="shared" si="5"/>
        <v>1.0560261031141556</v>
      </c>
      <c r="G31" s="8">
        <v>506242312</v>
      </c>
      <c r="H31" s="10">
        <f t="shared" si="3"/>
        <v>13.746094214740653</v>
      </c>
      <c r="I31" s="8">
        <v>4143352</v>
      </c>
      <c r="J31" s="10">
        <f t="shared" si="4"/>
        <v>0.11250522843857848</v>
      </c>
    </row>
    <row r="32" spans="1:10" ht="15">
      <c r="A32" s="25" t="s">
        <v>9</v>
      </c>
      <c r="B32" s="26"/>
      <c r="C32" s="8">
        <v>72946174</v>
      </c>
      <c r="D32" s="10">
        <f t="shared" si="5"/>
        <v>4.044933298254704</v>
      </c>
      <c r="E32" s="8">
        <v>9816050</v>
      </c>
      <c r="F32" s="10">
        <f t="shared" si="5"/>
        <v>0.5443091162304564</v>
      </c>
      <c r="G32" s="8">
        <v>520687037</v>
      </c>
      <c r="H32" s="10">
        <f t="shared" si="3"/>
        <v>28.872581225862227</v>
      </c>
      <c r="I32" s="8">
        <v>5295894</v>
      </c>
      <c r="J32" s="10">
        <f t="shared" si="4"/>
        <v>0.29366225546835806</v>
      </c>
    </row>
    <row r="33" spans="1:10" ht="15">
      <c r="A33" s="25" t="s">
        <v>10</v>
      </c>
      <c r="B33" s="26"/>
      <c r="C33" s="8">
        <v>12709767</v>
      </c>
      <c r="D33" s="10">
        <f t="shared" si="5"/>
        <v>1.4774897783151366</v>
      </c>
      <c r="E33" s="8">
        <v>4717820</v>
      </c>
      <c r="F33" s="10">
        <f t="shared" si="5"/>
        <v>0.548438915200469</v>
      </c>
      <c r="G33" s="8">
        <v>281109164</v>
      </c>
      <c r="H33" s="10">
        <f t="shared" si="3"/>
        <v>32.678483909320555</v>
      </c>
      <c r="I33" s="8">
        <v>1640604</v>
      </c>
      <c r="J33" s="10">
        <f t="shared" si="4"/>
        <v>0.1907175513337834</v>
      </c>
    </row>
    <row r="34" spans="1:10" ht="15">
      <c r="A34" s="27" t="s">
        <v>11</v>
      </c>
      <c r="B34" s="28"/>
      <c r="C34" s="9">
        <v>852505810</v>
      </c>
      <c r="D34" s="11">
        <f t="shared" si="5"/>
        <v>2.627670052687043</v>
      </c>
      <c r="E34" s="9">
        <v>245697610</v>
      </c>
      <c r="F34" s="11">
        <f t="shared" si="5"/>
        <v>0.7573112631499609</v>
      </c>
      <c r="G34" s="9">
        <v>5692494532</v>
      </c>
      <c r="H34" s="11">
        <f t="shared" si="3"/>
        <v>17.5459184340587</v>
      </c>
      <c r="I34" s="9">
        <v>115485291</v>
      </c>
      <c r="J34" s="11">
        <f t="shared" si="4"/>
        <v>0.3559591467025292</v>
      </c>
    </row>
    <row r="35" spans="1:10" ht="15">
      <c r="A35" s="25"/>
      <c r="B35" s="1"/>
      <c r="C35" s="4"/>
      <c r="D35" s="13"/>
      <c r="E35" s="4"/>
      <c r="F35" s="13"/>
      <c r="G35" s="4"/>
      <c r="H35" s="13"/>
      <c r="I35" s="4"/>
      <c r="J35" s="13"/>
    </row>
    <row r="36" spans="1:10" ht="15">
      <c r="A36" s="27" t="s">
        <v>12</v>
      </c>
      <c r="B36" s="28"/>
      <c r="C36" s="3">
        <v>2883125651</v>
      </c>
      <c r="D36" s="6">
        <f aca="true" t="shared" si="6" ref="D36:F39">C36/$C57*100</f>
        <v>1.881106943233695</v>
      </c>
      <c r="E36" s="3">
        <v>3056211568</v>
      </c>
      <c r="F36" s="6">
        <f t="shared" si="6"/>
        <v>1.9940375469109022</v>
      </c>
      <c r="G36" s="3">
        <v>25789533755</v>
      </c>
      <c r="H36" s="6">
        <f>G36/$C57*100</f>
        <v>16.826485169823854</v>
      </c>
      <c r="I36" s="3">
        <v>261591045</v>
      </c>
      <c r="J36" s="6">
        <f>I36/$C57*100</f>
        <v>0.17067613090902986</v>
      </c>
    </row>
    <row r="37" spans="1:10" ht="15">
      <c r="A37" s="27" t="s">
        <v>13</v>
      </c>
      <c r="B37" s="28"/>
      <c r="C37" s="3">
        <v>2232177470</v>
      </c>
      <c r="D37" s="6">
        <f t="shared" si="6"/>
        <v>2.553714033062298</v>
      </c>
      <c r="E37" s="3">
        <v>981880898</v>
      </c>
      <c r="F37" s="6">
        <f t="shared" si="6"/>
        <v>1.1233170577688927</v>
      </c>
      <c r="G37" s="3">
        <v>14259062625</v>
      </c>
      <c r="H37" s="6">
        <f>G37/$C58*100</f>
        <v>16.313025650140904</v>
      </c>
      <c r="I37" s="3">
        <v>253862521</v>
      </c>
      <c r="J37" s="6">
        <f>I37/$C58*100</f>
        <v>0.29043043891410314</v>
      </c>
    </row>
    <row r="38" spans="1:10" ht="15">
      <c r="A38" s="27" t="s">
        <v>14</v>
      </c>
      <c r="B38" s="28"/>
      <c r="C38" s="3">
        <v>1895076823</v>
      </c>
      <c r="D38" s="6">
        <f t="shared" si="6"/>
        <v>2.9506521554859435</v>
      </c>
      <c r="E38" s="3">
        <v>2609195126</v>
      </c>
      <c r="F38" s="6">
        <f t="shared" si="6"/>
        <v>4.062540963604682</v>
      </c>
      <c r="G38" s="3">
        <v>6368135215</v>
      </c>
      <c r="H38" s="6">
        <f>G38/$C59*100</f>
        <v>9.915245477394398</v>
      </c>
      <c r="I38" s="3">
        <v>195243587</v>
      </c>
      <c r="J38" s="6">
        <f>I38/$C59*100</f>
        <v>0.30399607226179315</v>
      </c>
    </row>
    <row r="39" spans="1:10" ht="15">
      <c r="A39" s="27" t="s">
        <v>15</v>
      </c>
      <c r="B39" s="28"/>
      <c r="C39" s="3">
        <v>1774652900</v>
      </c>
      <c r="D39" s="6">
        <f t="shared" si="6"/>
        <v>4.02721750201651</v>
      </c>
      <c r="E39" s="3">
        <v>6422724511</v>
      </c>
      <c r="F39" s="6">
        <f t="shared" si="6"/>
        <v>14.57508032208982</v>
      </c>
      <c r="G39" s="3">
        <v>6165103723</v>
      </c>
      <c r="H39" s="6">
        <f>G39/$C60*100</f>
        <v>13.990461805242449</v>
      </c>
      <c r="I39" s="3">
        <v>148709748</v>
      </c>
      <c r="J39" s="6">
        <f>I39/$C60*100</f>
        <v>0.33746683639717084</v>
      </c>
    </row>
    <row r="40" spans="1:10" ht="15">
      <c r="A40" s="63"/>
      <c r="B40" s="14"/>
      <c r="C40" s="38"/>
      <c r="D40" s="39"/>
      <c r="E40" s="38"/>
      <c r="F40" s="39"/>
      <c r="G40" s="66"/>
      <c r="H40" s="39"/>
      <c r="I40" s="66"/>
      <c r="J40" s="39"/>
    </row>
    <row r="41" spans="1:10" ht="15">
      <c r="A41" s="27" t="s">
        <v>23</v>
      </c>
      <c r="B41" s="28"/>
      <c r="C41" s="3">
        <v>3947699</v>
      </c>
      <c r="D41" s="6">
        <f>C41/$C62*100</f>
        <v>0.023766565316928584</v>
      </c>
      <c r="E41" s="3">
        <v>393580710</v>
      </c>
      <c r="F41" s="6">
        <f>E41/$C62*100</f>
        <v>2.3694971809396126</v>
      </c>
      <c r="G41" s="3">
        <v>148747081</v>
      </c>
      <c r="H41" s="6">
        <f>G41/$C62*100</f>
        <v>0.8955108320793878</v>
      </c>
      <c r="I41" s="3">
        <v>896210651</v>
      </c>
      <c r="J41" s="6">
        <f>I41/$C62*100</f>
        <v>5.395509884294266</v>
      </c>
    </row>
    <row r="42" spans="1:10" ht="15">
      <c r="A42" s="25"/>
      <c r="B42" s="1"/>
      <c r="C42" s="4"/>
      <c r="D42" s="13"/>
      <c r="E42" s="4"/>
      <c r="F42" s="13"/>
      <c r="G42" s="4"/>
      <c r="H42" s="13"/>
      <c r="I42" s="4"/>
      <c r="J42" s="13"/>
    </row>
    <row r="43" spans="1:10" ht="25.5" customHeight="1">
      <c r="A43" s="104" t="s">
        <v>16</v>
      </c>
      <c r="B43" s="105"/>
      <c r="C43" s="29">
        <v>8788980543</v>
      </c>
      <c r="D43" s="33">
        <f>C43/$C64*100</f>
        <v>2.404125931819704</v>
      </c>
      <c r="E43" s="29">
        <v>13463592813</v>
      </c>
      <c r="F43" s="33">
        <f>E43/$C64*100</f>
        <v>3.6828130929217258</v>
      </c>
      <c r="G43" s="29">
        <v>52730582399</v>
      </c>
      <c r="H43" s="33">
        <f>G43/$C64*100</f>
        <v>14.423852678381287</v>
      </c>
      <c r="I43" s="29">
        <v>1755617552</v>
      </c>
      <c r="J43" s="33">
        <f>I43/$C64*100</f>
        <v>0.48022926691795137</v>
      </c>
    </row>
    <row r="45" spans="1:17" s="44" customFormat="1" ht="25.5" customHeight="1">
      <c r="A45" s="117" t="s">
        <v>0</v>
      </c>
      <c r="B45" s="118"/>
      <c r="C45" s="120" t="s">
        <v>110</v>
      </c>
      <c r="D45" s="116"/>
      <c r="E45" s="43"/>
      <c r="I45" s="43"/>
      <c r="M45" s="43"/>
      <c r="O45" s="43"/>
      <c r="Q45" s="43"/>
    </row>
    <row r="46" spans="1:17" s="44" customFormat="1" ht="15">
      <c r="A46" s="23" t="s">
        <v>2</v>
      </c>
      <c r="B46" s="24"/>
      <c r="C46" s="8">
        <v>3920151260</v>
      </c>
      <c r="D46" s="84">
        <v>100</v>
      </c>
      <c r="E46" s="43"/>
      <c r="G46" s="43"/>
      <c r="I46" s="43"/>
      <c r="K46" s="43"/>
      <c r="M46" s="43"/>
      <c r="O46" s="43"/>
      <c r="Q46" s="43"/>
    </row>
    <row r="47" spans="1:17" s="44" customFormat="1" ht="15">
      <c r="A47" s="25" t="s">
        <v>3</v>
      </c>
      <c r="B47" s="26"/>
      <c r="C47" s="8">
        <v>5371603944</v>
      </c>
      <c r="D47" s="10">
        <v>100</v>
      </c>
      <c r="E47" s="43"/>
      <c r="G47" s="43"/>
      <c r="I47" s="43"/>
      <c r="K47" s="43"/>
      <c r="M47" s="43"/>
      <c r="O47" s="43"/>
      <c r="Q47" s="43"/>
    </row>
    <row r="48" spans="1:17" s="44" customFormat="1" ht="15">
      <c r="A48" s="25" t="s">
        <v>4</v>
      </c>
      <c r="B48" s="26"/>
      <c r="C48" s="8">
        <v>3606456452</v>
      </c>
      <c r="D48" s="10">
        <v>100</v>
      </c>
      <c r="E48" s="43"/>
      <c r="G48" s="43"/>
      <c r="I48" s="43"/>
      <c r="K48" s="43"/>
      <c r="M48" s="43"/>
      <c r="O48" s="43"/>
      <c r="Q48" s="43"/>
    </row>
    <row r="49" spans="1:17" s="44" customFormat="1" ht="15">
      <c r="A49" s="25" t="s">
        <v>5</v>
      </c>
      <c r="B49" s="26"/>
      <c r="C49" s="8">
        <v>5198443691</v>
      </c>
      <c r="D49" s="10">
        <v>100</v>
      </c>
      <c r="E49" s="43"/>
      <c r="G49" s="43"/>
      <c r="I49" s="43"/>
      <c r="K49" s="43"/>
      <c r="M49" s="43"/>
      <c r="O49" s="43"/>
      <c r="Q49" s="43"/>
    </row>
    <row r="50" spans="1:17" s="44" customFormat="1" ht="15">
      <c r="A50" s="25" t="s">
        <v>6</v>
      </c>
      <c r="B50" s="26"/>
      <c r="C50" s="8">
        <v>7092088258</v>
      </c>
      <c r="D50" s="10">
        <v>100</v>
      </c>
      <c r="E50" s="43"/>
      <c r="G50" s="43"/>
      <c r="I50" s="43"/>
      <c r="K50" s="43"/>
      <c r="M50" s="43"/>
      <c r="O50" s="43"/>
      <c r="Q50" s="43"/>
    </row>
    <row r="51" spans="1:17" s="44" customFormat="1" ht="15">
      <c r="A51" s="25" t="s">
        <v>7</v>
      </c>
      <c r="B51" s="26"/>
      <c r="C51" s="8">
        <v>908236289</v>
      </c>
      <c r="D51" s="10">
        <v>100</v>
      </c>
      <c r="E51" s="43"/>
      <c r="G51" s="43"/>
      <c r="I51" s="43"/>
      <c r="K51" s="43"/>
      <c r="M51" s="43"/>
      <c r="O51" s="43"/>
      <c r="Q51" s="43"/>
    </row>
    <row r="52" spans="1:17" s="44" customFormat="1" ht="15">
      <c r="A52" s="25" t="s">
        <v>8</v>
      </c>
      <c r="B52" s="26"/>
      <c r="C52" s="8">
        <v>3682808397</v>
      </c>
      <c r="D52" s="10">
        <v>100</v>
      </c>
      <c r="E52" s="43"/>
      <c r="G52" s="43"/>
      <c r="I52" s="43"/>
      <c r="K52" s="43"/>
      <c r="M52" s="43"/>
      <c r="O52" s="43"/>
      <c r="Q52" s="43"/>
    </row>
    <row r="53" spans="1:17" s="44" customFormat="1" ht="15">
      <c r="A53" s="25" t="s">
        <v>9</v>
      </c>
      <c r="B53" s="26"/>
      <c r="C53" s="8">
        <v>1803396215</v>
      </c>
      <c r="D53" s="10">
        <v>100</v>
      </c>
      <c r="E53" s="43"/>
      <c r="G53" s="43"/>
      <c r="I53" s="43"/>
      <c r="K53" s="43"/>
      <c r="M53" s="43"/>
      <c r="O53" s="43"/>
      <c r="Q53" s="43"/>
    </row>
    <row r="54" spans="1:24" ht="15">
      <c r="A54" s="25" t="s">
        <v>10</v>
      </c>
      <c r="B54" s="26"/>
      <c r="C54" s="8">
        <v>860227068</v>
      </c>
      <c r="D54" s="10">
        <v>100</v>
      </c>
      <c r="S54"/>
      <c r="T54"/>
      <c r="U54"/>
      <c r="V54"/>
      <c r="W54"/>
      <c r="X54"/>
    </row>
    <row r="55" spans="1:24" ht="15">
      <c r="A55" s="27" t="s">
        <v>11</v>
      </c>
      <c r="B55" s="28"/>
      <c r="C55" s="9">
        <v>32443411574</v>
      </c>
      <c r="D55" s="11">
        <v>100</v>
      </c>
      <c r="S55"/>
      <c r="T55"/>
      <c r="U55"/>
      <c r="V55"/>
      <c r="W55"/>
      <c r="X55"/>
    </row>
    <row r="56" spans="1:24" ht="15">
      <c r="A56" s="25"/>
      <c r="B56" s="1"/>
      <c r="C56" s="4"/>
      <c r="D56" s="30"/>
      <c r="S56"/>
      <c r="T56"/>
      <c r="U56"/>
      <c r="V56"/>
      <c r="W56"/>
      <c r="X56"/>
    </row>
    <row r="57" spans="1:24" ht="15">
      <c r="A57" s="27" t="s">
        <v>12</v>
      </c>
      <c r="B57" s="28"/>
      <c r="C57" s="3">
        <v>153267503550</v>
      </c>
      <c r="D57" s="6">
        <v>100</v>
      </c>
      <c r="S57"/>
      <c r="T57"/>
      <c r="U57"/>
      <c r="V57"/>
      <c r="W57"/>
      <c r="X57"/>
    </row>
    <row r="58" spans="1:24" ht="15">
      <c r="A58" s="27" t="s">
        <v>13</v>
      </c>
      <c r="B58" s="28"/>
      <c r="C58" s="3">
        <v>87409061512</v>
      </c>
      <c r="D58" s="6">
        <v>100</v>
      </c>
      <c r="S58"/>
      <c r="T58"/>
      <c r="U58"/>
      <c r="V58"/>
      <c r="W58"/>
      <c r="X58"/>
    </row>
    <row r="59" spans="1:24" ht="15">
      <c r="A59" s="27" t="s">
        <v>14</v>
      </c>
      <c r="B59" s="28"/>
      <c r="C59" s="3">
        <v>64225693953</v>
      </c>
      <c r="D59" s="6">
        <v>100</v>
      </c>
      <c r="S59"/>
      <c r="T59"/>
      <c r="U59"/>
      <c r="V59"/>
      <c r="W59"/>
      <c r="X59"/>
    </row>
    <row r="60" spans="1:24" ht="15">
      <c r="A60" s="27" t="s">
        <v>15</v>
      </c>
      <c r="B60" s="28"/>
      <c r="C60" s="3">
        <v>44066477639</v>
      </c>
      <c r="D60" s="6">
        <v>100</v>
      </c>
      <c r="S60"/>
      <c r="T60"/>
      <c r="U60"/>
      <c r="V60"/>
      <c r="W60"/>
      <c r="X60"/>
    </row>
    <row r="61" spans="1:24" ht="15">
      <c r="A61" s="63"/>
      <c r="B61" s="14"/>
      <c r="C61" s="38"/>
      <c r="D61" s="65"/>
      <c r="S61"/>
      <c r="T61"/>
      <c r="U61"/>
      <c r="V61"/>
      <c r="W61"/>
      <c r="X61"/>
    </row>
    <row r="62" spans="1:24" ht="15">
      <c r="A62" s="27" t="s">
        <v>23</v>
      </c>
      <c r="B62" s="28"/>
      <c r="C62" s="3">
        <v>16610305054</v>
      </c>
      <c r="D62" s="6">
        <v>100</v>
      </c>
      <c r="S62"/>
      <c r="T62"/>
      <c r="U62"/>
      <c r="V62"/>
      <c r="W62"/>
      <c r="X62"/>
    </row>
    <row r="63" spans="1:24" ht="15">
      <c r="A63" s="25"/>
      <c r="B63" s="1"/>
      <c r="C63" s="4"/>
      <c r="D63" s="30"/>
      <c r="S63"/>
      <c r="T63"/>
      <c r="U63"/>
      <c r="V63"/>
      <c r="W63"/>
      <c r="X63"/>
    </row>
    <row r="64" spans="1:24" ht="25.5" customHeight="1">
      <c r="A64" s="104" t="s">
        <v>16</v>
      </c>
      <c r="B64" s="105"/>
      <c r="C64" s="29">
        <v>365579041708</v>
      </c>
      <c r="D64" s="33">
        <v>100</v>
      </c>
      <c r="S64"/>
      <c r="T64"/>
      <c r="U64"/>
      <c r="V64"/>
      <c r="W64"/>
      <c r="X64"/>
    </row>
    <row r="66" ht="15">
      <c r="D66" s="20" t="s">
        <v>19</v>
      </c>
    </row>
  </sheetData>
  <sheetProtection/>
  <mergeCells count="16">
    <mergeCell ref="C45:D45"/>
    <mergeCell ref="A64:B64"/>
    <mergeCell ref="I3:J3"/>
    <mergeCell ref="C24:D24"/>
    <mergeCell ref="C3:D3"/>
    <mergeCell ref="E3:F3"/>
    <mergeCell ref="G3:H3"/>
    <mergeCell ref="A45:B45"/>
    <mergeCell ref="B1:J1"/>
    <mergeCell ref="E24:F24"/>
    <mergeCell ref="A3:B3"/>
    <mergeCell ref="A22:B22"/>
    <mergeCell ref="A24:B24"/>
    <mergeCell ref="A43:B43"/>
    <mergeCell ref="G24:H24"/>
    <mergeCell ref="I24:J2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7109375" style="0" customWidth="1"/>
    <col min="2" max="2" width="20.7109375" style="0" customWidth="1"/>
    <col min="3" max="3" width="16.7109375" style="43" customWidth="1"/>
    <col min="4" max="4" width="5.7109375" style="44" customWidth="1"/>
    <col min="5" max="5" width="16.7109375" style="43" customWidth="1"/>
    <col min="6" max="6" width="5.7109375" style="44" customWidth="1"/>
    <col min="7" max="7" width="16.7109375" style="43" customWidth="1"/>
    <col min="8" max="8" width="5.7109375" style="44" customWidth="1"/>
    <col min="9" max="9" width="16.7109375" style="43" customWidth="1"/>
    <col min="10" max="10" width="5.7109375" style="44" customWidth="1"/>
    <col min="11" max="11" width="15.7109375" style="43" customWidth="1"/>
    <col min="12" max="12" width="5.7109375" style="44" customWidth="1"/>
    <col min="13" max="13" width="15.7109375" style="43" customWidth="1"/>
    <col min="14" max="14" width="5.7109375" style="44" customWidth="1"/>
    <col min="15" max="15" width="15.7109375" style="43" customWidth="1"/>
    <col min="16" max="16" width="5.7109375" style="44" customWidth="1"/>
    <col min="17" max="17" width="15.7109375" style="43" customWidth="1"/>
    <col min="18" max="18" width="5.7109375" style="44" customWidth="1"/>
    <col min="19" max="19" width="15.7109375" style="43" customWidth="1"/>
    <col min="20" max="20" width="5.7109375" style="44" customWidth="1"/>
    <col min="21" max="21" width="15.7109375" style="43" customWidth="1"/>
    <col min="22" max="22" width="5.7109375" style="44" customWidth="1"/>
    <col min="23" max="23" width="15.7109375" style="43" customWidth="1"/>
    <col min="24" max="24" width="5.7109375" style="44" customWidth="1"/>
  </cols>
  <sheetData>
    <row r="1" spans="1:24" s="17" customFormat="1" ht="25.5" customHeight="1">
      <c r="A1" s="78" t="s">
        <v>61</v>
      </c>
      <c r="B1" s="119" t="s">
        <v>162</v>
      </c>
      <c r="C1" s="119"/>
      <c r="D1" s="119"/>
      <c r="E1" s="119"/>
      <c r="F1" s="119"/>
      <c r="G1" s="119"/>
      <c r="H1" s="119"/>
      <c r="I1" s="119"/>
      <c r="J1" s="119"/>
      <c r="K1" s="15"/>
      <c r="L1" s="16"/>
      <c r="M1" s="15"/>
      <c r="N1" s="16"/>
      <c r="O1" s="15"/>
      <c r="P1" s="16"/>
      <c r="Q1" s="15"/>
      <c r="R1" s="16"/>
      <c r="S1" s="15"/>
      <c r="T1" s="16"/>
      <c r="U1" s="15"/>
      <c r="V1" s="16"/>
      <c r="W1" s="15"/>
      <c r="X1" s="16"/>
    </row>
    <row r="2" spans="1:24" s="17" customFormat="1" ht="15" customHeight="1">
      <c r="A2" s="42"/>
      <c r="B2" s="42"/>
      <c r="C2" s="15"/>
      <c r="D2" s="16"/>
      <c r="E2" s="15"/>
      <c r="F2" s="16"/>
      <c r="G2" s="15"/>
      <c r="H2" s="16"/>
      <c r="I2" s="15"/>
      <c r="J2" s="16"/>
      <c r="K2" s="15"/>
      <c r="L2" s="16"/>
      <c r="M2" s="15"/>
      <c r="N2" s="16"/>
      <c r="O2" s="15"/>
      <c r="P2" s="16"/>
      <c r="Q2" s="15"/>
      <c r="R2" s="16"/>
      <c r="S2" s="15"/>
      <c r="T2" s="16"/>
      <c r="U2" s="15"/>
      <c r="V2" s="16"/>
      <c r="W2" s="15"/>
      <c r="X2" s="16"/>
    </row>
    <row r="3" spans="1:10" s="18" customFormat="1" ht="25.5" customHeight="1">
      <c r="A3" s="117" t="s">
        <v>0</v>
      </c>
      <c r="B3" s="118"/>
      <c r="C3" s="117" t="s">
        <v>106</v>
      </c>
      <c r="D3" s="118"/>
      <c r="E3" s="121" t="s">
        <v>107</v>
      </c>
      <c r="F3" s="122"/>
      <c r="G3" s="117" t="s">
        <v>50</v>
      </c>
      <c r="H3" s="118"/>
      <c r="I3" s="120" t="s">
        <v>20</v>
      </c>
      <c r="J3" s="116"/>
    </row>
    <row r="4" spans="1:10" s="18" customFormat="1" ht="15" customHeight="1">
      <c r="A4" s="23" t="s">
        <v>2</v>
      </c>
      <c r="B4" s="24"/>
      <c r="C4" s="8">
        <v>2553754429</v>
      </c>
      <c r="D4" s="10">
        <f>C4/$C46*100</f>
        <v>60.443320467481776</v>
      </c>
      <c r="E4" s="8">
        <v>1671285508</v>
      </c>
      <c r="F4" s="10">
        <f>E4/$C46*100</f>
        <v>39.55667953251823</v>
      </c>
      <c r="G4" s="8">
        <v>360808393</v>
      </c>
      <c r="H4" s="10">
        <f aca="true" t="shared" si="0" ref="H4:H13">G4/$C46*100</f>
        <v>8.53976289881399</v>
      </c>
      <c r="I4" s="8">
        <v>204184896</v>
      </c>
      <c r="J4" s="10">
        <f aca="true" t="shared" si="1" ref="J4:J13">I4/$C46*100</f>
        <v>4.832732921927882</v>
      </c>
    </row>
    <row r="5" spans="1:10" s="18" customFormat="1" ht="15" customHeight="1">
      <c r="A5" s="25" t="s">
        <v>3</v>
      </c>
      <c r="B5" s="26"/>
      <c r="C5" s="8">
        <v>3580201929</v>
      </c>
      <c r="D5" s="10">
        <f aca="true" t="shared" si="2" ref="D5:F13">C5/$C47*100</f>
        <v>57.09918863130141</v>
      </c>
      <c r="E5" s="8">
        <v>2689943085</v>
      </c>
      <c r="F5" s="10">
        <f t="shared" si="2"/>
        <v>42.90081136869859</v>
      </c>
      <c r="G5" s="8">
        <v>330715470</v>
      </c>
      <c r="H5" s="10">
        <f t="shared" si="0"/>
        <v>5.27444691090202</v>
      </c>
      <c r="I5" s="8">
        <v>568426125</v>
      </c>
      <c r="J5" s="10">
        <f t="shared" si="1"/>
        <v>9.065597745041245</v>
      </c>
    </row>
    <row r="6" spans="1:10" s="18" customFormat="1" ht="15" customHeight="1">
      <c r="A6" s="25" t="s">
        <v>4</v>
      </c>
      <c r="B6" s="26"/>
      <c r="C6" s="8">
        <v>6021626284</v>
      </c>
      <c r="D6" s="10">
        <f t="shared" si="2"/>
        <v>63.33948493867353</v>
      </c>
      <c r="E6" s="8">
        <v>3485281279</v>
      </c>
      <c r="F6" s="10">
        <f t="shared" si="2"/>
        <v>36.660515061326464</v>
      </c>
      <c r="G6" s="8">
        <v>317410830</v>
      </c>
      <c r="H6" s="10">
        <f t="shared" si="0"/>
        <v>3.338738994742448</v>
      </c>
      <c r="I6" s="8">
        <v>828452013</v>
      </c>
      <c r="J6" s="10">
        <f t="shared" si="1"/>
        <v>8.714211298574714</v>
      </c>
    </row>
    <row r="7" spans="1:10" s="18" customFormat="1" ht="15" customHeight="1">
      <c r="A7" s="25" t="s">
        <v>5</v>
      </c>
      <c r="B7" s="26"/>
      <c r="C7" s="8">
        <v>6532523546</v>
      </c>
      <c r="D7" s="10">
        <f t="shared" si="2"/>
        <v>54.27445082605886</v>
      </c>
      <c r="E7" s="8">
        <v>5503569766</v>
      </c>
      <c r="F7" s="10">
        <f t="shared" si="2"/>
        <v>45.72554917394113</v>
      </c>
      <c r="G7" s="8">
        <v>369986937</v>
      </c>
      <c r="H7" s="10">
        <f t="shared" si="0"/>
        <v>3.073978635834624</v>
      </c>
      <c r="I7" s="8">
        <v>1785352720</v>
      </c>
      <c r="J7" s="10">
        <f t="shared" si="1"/>
        <v>14.833324017353714</v>
      </c>
    </row>
    <row r="8" spans="1:10" s="18" customFormat="1" ht="15" customHeight="1">
      <c r="A8" s="25" t="s">
        <v>6</v>
      </c>
      <c r="B8" s="26"/>
      <c r="C8" s="8">
        <v>6474895194</v>
      </c>
      <c r="D8" s="10">
        <f t="shared" si="2"/>
        <v>50.44108897334648</v>
      </c>
      <c r="E8" s="8">
        <v>6361653988</v>
      </c>
      <c r="F8" s="10">
        <f t="shared" si="2"/>
        <v>49.55891102665352</v>
      </c>
      <c r="G8" s="8">
        <v>524623585</v>
      </c>
      <c r="H8" s="10">
        <f t="shared" si="0"/>
        <v>4.086951855687596</v>
      </c>
      <c r="I8" s="8">
        <v>1531213327</v>
      </c>
      <c r="J8" s="10">
        <f t="shared" si="1"/>
        <v>11.92854329687871</v>
      </c>
    </row>
    <row r="9" spans="1:10" s="18" customFormat="1" ht="15" customHeight="1">
      <c r="A9" s="25" t="s">
        <v>7</v>
      </c>
      <c r="B9" s="26"/>
      <c r="C9" s="8">
        <v>1279455491</v>
      </c>
      <c r="D9" s="10">
        <f t="shared" si="2"/>
        <v>57.79949516304824</v>
      </c>
      <c r="E9" s="8">
        <v>934154658</v>
      </c>
      <c r="F9" s="10">
        <f t="shared" si="2"/>
        <v>42.20050483695176</v>
      </c>
      <c r="G9" s="8">
        <v>84099509</v>
      </c>
      <c r="H9" s="10">
        <f t="shared" si="0"/>
        <v>3.7992014555043494</v>
      </c>
      <c r="I9" s="8">
        <v>353518411</v>
      </c>
      <c r="J9" s="10">
        <f t="shared" si="1"/>
        <v>15.970220011852684</v>
      </c>
    </row>
    <row r="10" spans="1:10" s="18" customFormat="1" ht="15" customHeight="1">
      <c r="A10" s="25" t="s">
        <v>8</v>
      </c>
      <c r="B10" s="26"/>
      <c r="C10" s="8">
        <v>2365547197</v>
      </c>
      <c r="D10" s="10">
        <f t="shared" si="2"/>
        <v>65.91106915601944</v>
      </c>
      <c r="E10" s="8">
        <v>1223451172</v>
      </c>
      <c r="F10" s="10">
        <f t="shared" si="2"/>
        <v>34.088930843980556</v>
      </c>
      <c r="G10" s="8">
        <v>168588118</v>
      </c>
      <c r="H10" s="10">
        <f t="shared" si="0"/>
        <v>4.6973584456371205</v>
      </c>
      <c r="I10" s="8">
        <v>208508042</v>
      </c>
      <c r="J10" s="10">
        <f t="shared" si="1"/>
        <v>5.809644378804676</v>
      </c>
    </row>
    <row r="11" spans="1:10" s="18" customFormat="1" ht="15" customHeight="1">
      <c r="A11" s="25" t="s">
        <v>9</v>
      </c>
      <c r="B11" s="26"/>
      <c r="C11" s="8">
        <v>1983497174</v>
      </c>
      <c r="D11" s="10">
        <f t="shared" si="2"/>
        <v>59.72904672973808</v>
      </c>
      <c r="E11" s="8">
        <v>1337327923</v>
      </c>
      <c r="F11" s="10">
        <f t="shared" si="2"/>
        <v>40.27095327026192</v>
      </c>
      <c r="G11" s="8">
        <v>160087860</v>
      </c>
      <c r="H11" s="10">
        <f t="shared" si="0"/>
        <v>4.820725431900095</v>
      </c>
      <c r="I11" s="8">
        <v>274674962</v>
      </c>
      <c r="J11" s="10">
        <f t="shared" si="1"/>
        <v>8.27128662235595</v>
      </c>
    </row>
    <row r="12" spans="1:10" s="18" customFormat="1" ht="15" customHeight="1">
      <c r="A12" s="25" t="s">
        <v>10</v>
      </c>
      <c r="B12" s="26"/>
      <c r="C12" s="8">
        <v>1092312268</v>
      </c>
      <c r="D12" s="10">
        <f t="shared" si="2"/>
        <v>51.04064040652143</v>
      </c>
      <c r="E12" s="8">
        <v>1047771123</v>
      </c>
      <c r="F12" s="10">
        <f t="shared" si="2"/>
        <v>48.95935959347857</v>
      </c>
      <c r="G12" s="8">
        <v>65329919</v>
      </c>
      <c r="H12" s="10">
        <f t="shared" si="0"/>
        <v>3.0526809971397046</v>
      </c>
      <c r="I12" s="8">
        <v>259929696</v>
      </c>
      <c r="J12" s="10">
        <f t="shared" si="1"/>
        <v>12.145774183058458</v>
      </c>
    </row>
    <row r="13" spans="1:10" s="18" customFormat="1" ht="15" customHeight="1">
      <c r="A13" s="27" t="s">
        <v>11</v>
      </c>
      <c r="B13" s="28"/>
      <c r="C13" s="9">
        <v>31883813512</v>
      </c>
      <c r="D13" s="11">
        <f t="shared" si="2"/>
        <v>56.795166162367636</v>
      </c>
      <c r="E13" s="9">
        <v>24254438502</v>
      </c>
      <c r="F13" s="11">
        <f t="shared" si="2"/>
        <v>43.20483383763236</v>
      </c>
      <c r="G13" s="9">
        <v>2381650621</v>
      </c>
      <c r="H13" s="11">
        <f t="shared" si="0"/>
        <v>4.242473777783558</v>
      </c>
      <c r="I13" s="9">
        <v>6014260192</v>
      </c>
      <c r="J13" s="11">
        <f t="shared" si="1"/>
        <v>10.713301494496369</v>
      </c>
    </row>
    <row r="14" spans="1:10" s="18" customFormat="1" ht="15" customHeight="1">
      <c r="A14" s="25"/>
      <c r="B14" s="1"/>
      <c r="C14" s="4"/>
      <c r="D14" s="13"/>
      <c r="E14" s="4"/>
      <c r="F14" s="13"/>
      <c r="G14" s="4"/>
      <c r="H14" s="13"/>
      <c r="I14" s="4"/>
      <c r="J14" s="30"/>
    </row>
    <row r="15" spans="1:10" s="18" customFormat="1" ht="15" customHeight="1">
      <c r="A15" s="27" t="s">
        <v>12</v>
      </c>
      <c r="B15" s="28"/>
      <c r="C15" s="3">
        <v>91054309485</v>
      </c>
      <c r="D15" s="6">
        <f aca="true" t="shared" si="3" ref="D15:F18">C15/$C57*100</f>
        <v>55.34331654825754</v>
      </c>
      <c r="E15" s="3">
        <v>73471987752</v>
      </c>
      <c r="F15" s="6">
        <f t="shared" si="3"/>
        <v>44.65668345174246</v>
      </c>
      <c r="G15" s="3">
        <v>6247742891</v>
      </c>
      <c r="H15" s="6">
        <f>G15/$C57*100</f>
        <v>3.797412933933675</v>
      </c>
      <c r="I15" s="3">
        <v>13643471366</v>
      </c>
      <c r="J15" s="6">
        <f>I15/$C57*100</f>
        <v>8.292577900994507</v>
      </c>
    </row>
    <row r="16" spans="1:10" s="19" customFormat="1" ht="15" customHeight="1">
      <c r="A16" s="27" t="s">
        <v>13</v>
      </c>
      <c r="B16" s="28"/>
      <c r="C16" s="3">
        <v>78990161083</v>
      </c>
      <c r="D16" s="6">
        <f t="shared" si="3"/>
        <v>58.319381722805986</v>
      </c>
      <c r="E16" s="3">
        <v>56453937859</v>
      </c>
      <c r="F16" s="6">
        <f t="shared" si="3"/>
        <v>41.680618277194014</v>
      </c>
      <c r="G16" s="3">
        <v>5257198403</v>
      </c>
      <c r="H16" s="6">
        <f>G16/$C58*100</f>
        <v>3.881452528434807</v>
      </c>
      <c r="I16" s="3">
        <v>14391859822</v>
      </c>
      <c r="J16" s="6">
        <f>I16/$C58*100</f>
        <v>10.625682428706543</v>
      </c>
    </row>
    <row r="17" spans="1:10" s="18" customFormat="1" ht="15" customHeight="1">
      <c r="A17" s="27" t="s">
        <v>14</v>
      </c>
      <c r="B17" s="28"/>
      <c r="C17" s="3">
        <v>37677728544</v>
      </c>
      <c r="D17" s="6">
        <f t="shared" si="3"/>
        <v>54.98909926964593</v>
      </c>
      <c r="E17" s="3">
        <v>30840812484</v>
      </c>
      <c r="F17" s="6">
        <f t="shared" si="3"/>
        <v>45.01090073035407</v>
      </c>
      <c r="G17" s="3">
        <v>2309594985</v>
      </c>
      <c r="H17" s="6">
        <f>G17/$C59*100</f>
        <v>3.3707591410275177</v>
      </c>
      <c r="I17" s="3">
        <v>7048676216</v>
      </c>
      <c r="J17" s="6">
        <f>I17/$C59*100</f>
        <v>10.287253800572854</v>
      </c>
    </row>
    <row r="18" spans="1:10" s="18" customFormat="1" ht="15" customHeight="1">
      <c r="A18" s="27" t="s">
        <v>15</v>
      </c>
      <c r="B18" s="28"/>
      <c r="C18" s="3">
        <v>22888333626</v>
      </c>
      <c r="D18" s="6">
        <f t="shared" si="3"/>
        <v>53.4629879405326</v>
      </c>
      <c r="E18" s="3">
        <v>19923216023</v>
      </c>
      <c r="F18" s="6">
        <f t="shared" si="3"/>
        <v>46.53701205946739</v>
      </c>
      <c r="G18" s="3">
        <v>3504376812</v>
      </c>
      <c r="H18" s="6">
        <f>G18/$C60*100</f>
        <v>8.185587395764488</v>
      </c>
      <c r="I18" s="3">
        <v>5167957443</v>
      </c>
      <c r="J18" s="6">
        <f>I18/$C60*100</f>
        <v>12.071409433600621</v>
      </c>
    </row>
    <row r="19" spans="1:10" ht="15" customHeight="1">
      <c r="A19" s="63"/>
      <c r="B19" s="14"/>
      <c r="C19" s="38"/>
      <c r="D19" s="39"/>
      <c r="E19" s="38"/>
      <c r="F19" s="39"/>
      <c r="G19" s="38"/>
      <c r="H19" s="39"/>
      <c r="I19" s="38"/>
      <c r="J19" s="65"/>
    </row>
    <row r="20" spans="1:10" ht="15">
      <c r="A20" s="27" t="s">
        <v>23</v>
      </c>
      <c r="B20" s="28"/>
      <c r="C20" s="3">
        <v>2366926257</v>
      </c>
      <c r="D20" s="6">
        <f>C20/$C62*100</f>
        <v>40.97621603880645</v>
      </c>
      <c r="E20" s="3">
        <v>3409415450</v>
      </c>
      <c r="F20" s="6">
        <f>E20/$C62*100</f>
        <v>59.02378396119355</v>
      </c>
      <c r="G20" s="3">
        <v>24188377</v>
      </c>
      <c r="H20" s="6">
        <f>G20/$C62*100</f>
        <v>0.4187490669169998</v>
      </c>
      <c r="I20" s="3">
        <v>380788986</v>
      </c>
      <c r="J20" s="6">
        <f>I20/$C62*100</f>
        <v>6.592217104097993</v>
      </c>
    </row>
    <row r="21" spans="1:10" ht="15">
      <c r="A21" s="25"/>
      <c r="B21" s="1"/>
      <c r="C21" s="4"/>
      <c r="D21" s="13"/>
      <c r="E21" s="4"/>
      <c r="F21" s="13"/>
      <c r="G21" s="4"/>
      <c r="H21" s="13"/>
      <c r="I21" s="4"/>
      <c r="J21" s="30"/>
    </row>
    <row r="22" spans="1:10" ht="25.5" customHeight="1">
      <c r="A22" s="104" t="s">
        <v>16</v>
      </c>
      <c r="B22" s="105"/>
      <c r="C22" s="29">
        <v>232977458995</v>
      </c>
      <c r="D22" s="33">
        <f>C22/$C64*100</f>
        <v>55.85960260552054</v>
      </c>
      <c r="E22" s="29">
        <v>184099369568</v>
      </c>
      <c r="F22" s="33">
        <f>E22/$C64*100</f>
        <v>44.14039739447946</v>
      </c>
      <c r="G22" s="29">
        <v>17343101468</v>
      </c>
      <c r="H22" s="33">
        <f>G22/$C64*100</f>
        <v>4.1582510176252345</v>
      </c>
      <c r="I22" s="29">
        <v>40632753833</v>
      </c>
      <c r="J22" s="33">
        <f>I22/$C64*100</f>
        <v>9.742270740140714</v>
      </c>
    </row>
    <row r="24" spans="1:23" s="44" customFormat="1" ht="25.5" customHeight="1">
      <c r="A24" s="117" t="s">
        <v>0</v>
      </c>
      <c r="B24" s="118"/>
      <c r="C24" s="120" t="s">
        <v>51</v>
      </c>
      <c r="D24" s="116"/>
      <c r="E24" s="120" t="s">
        <v>108</v>
      </c>
      <c r="F24" s="116"/>
      <c r="G24" s="120" t="s">
        <v>109</v>
      </c>
      <c r="H24" s="116"/>
      <c r="I24" s="120" t="s">
        <v>52</v>
      </c>
      <c r="J24" s="116"/>
      <c r="K24" s="43"/>
      <c r="O24" s="43"/>
      <c r="S24" s="43"/>
      <c r="U24" s="43"/>
      <c r="W24" s="43"/>
    </row>
    <row r="25" spans="1:23" s="44" customFormat="1" ht="15">
      <c r="A25" s="23" t="s">
        <v>2</v>
      </c>
      <c r="B25" s="24"/>
      <c r="C25" s="8">
        <v>63844473</v>
      </c>
      <c r="D25" s="10">
        <f aca="true" t="shared" si="4" ref="D25:D34">C25/$C46*100</f>
        <v>1.5110975032660383</v>
      </c>
      <c r="E25" s="8">
        <v>306359620</v>
      </c>
      <c r="F25" s="10">
        <f aca="true" t="shared" si="5" ref="F25:F34">E25/$C46*100</f>
        <v>7.251046725431225</v>
      </c>
      <c r="G25" s="8">
        <v>364285810</v>
      </c>
      <c r="H25" s="10">
        <f>G25/$C46*100</f>
        <v>8.622067848633451</v>
      </c>
      <c r="I25" s="8">
        <v>20322121</v>
      </c>
      <c r="J25" s="10">
        <f>I25/$C46*100</f>
        <v>0.48099240014355393</v>
      </c>
      <c r="K25" s="43"/>
      <c r="M25" s="43"/>
      <c r="O25" s="43"/>
      <c r="Q25" s="43"/>
      <c r="S25" s="43"/>
      <c r="U25" s="43"/>
      <c r="W25" s="43"/>
    </row>
    <row r="26" spans="1:23" s="44" customFormat="1" ht="15">
      <c r="A26" s="25" t="s">
        <v>3</v>
      </c>
      <c r="B26" s="26"/>
      <c r="C26" s="8">
        <v>269736043</v>
      </c>
      <c r="D26" s="10">
        <f t="shared" si="4"/>
        <v>4.301910759603366</v>
      </c>
      <c r="E26" s="8">
        <v>245147604</v>
      </c>
      <c r="F26" s="10">
        <f t="shared" si="5"/>
        <v>3.9097597177199828</v>
      </c>
      <c r="G26" s="8">
        <v>661500371</v>
      </c>
      <c r="H26" s="10">
        <f aca="true" t="shared" si="6" ref="H26:J34">G26/$C47*100</f>
        <v>10.550001148665618</v>
      </c>
      <c r="I26" s="8">
        <v>127554682</v>
      </c>
      <c r="J26" s="10">
        <f t="shared" si="6"/>
        <v>2.034317894007164</v>
      </c>
      <c r="K26" s="43"/>
      <c r="M26" s="43"/>
      <c r="O26" s="43"/>
      <c r="Q26" s="43"/>
      <c r="S26" s="43"/>
      <c r="U26" s="43"/>
      <c r="W26" s="43"/>
    </row>
    <row r="27" spans="1:23" s="44" customFormat="1" ht="15">
      <c r="A27" s="25" t="s">
        <v>4</v>
      </c>
      <c r="B27" s="26"/>
      <c r="C27" s="8">
        <v>318286289</v>
      </c>
      <c r="D27" s="10">
        <f t="shared" si="4"/>
        <v>3.347947656909389</v>
      </c>
      <c r="E27" s="8">
        <v>345283972</v>
      </c>
      <c r="F27" s="10">
        <f t="shared" si="5"/>
        <v>3.631927308768764</v>
      </c>
      <c r="G27" s="8">
        <v>784263389</v>
      </c>
      <c r="H27" s="10">
        <f t="shared" si="6"/>
        <v>8.249405853616167</v>
      </c>
      <c r="I27" s="8">
        <v>166080049</v>
      </c>
      <c r="J27" s="10">
        <f t="shared" si="6"/>
        <v>1.7469408206551635</v>
      </c>
      <c r="K27" s="43"/>
      <c r="M27" s="43"/>
      <c r="O27" s="43"/>
      <c r="Q27" s="43"/>
      <c r="S27" s="43"/>
      <c r="U27" s="43"/>
      <c r="W27" s="43"/>
    </row>
    <row r="28" spans="1:23" s="44" customFormat="1" ht="15">
      <c r="A28" s="25" t="s">
        <v>5</v>
      </c>
      <c r="B28" s="26"/>
      <c r="C28" s="8">
        <v>412723422</v>
      </c>
      <c r="D28" s="10">
        <f t="shared" si="4"/>
        <v>3.4290480415976354</v>
      </c>
      <c r="E28" s="8">
        <v>575819753</v>
      </c>
      <c r="F28" s="10">
        <f t="shared" si="5"/>
        <v>4.784108415194048</v>
      </c>
      <c r="G28" s="8">
        <v>1336001369</v>
      </c>
      <c r="H28" s="10">
        <f t="shared" si="6"/>
        <v>11.099958552730769</v>
      </c>
      <c r="I28" s="8">
        <v>187168465</v>
      </c>
      <c r="J28" s="10">
        <f t="shared" si="6"/>
        <v>1.5550599363781337</v>
      </c>
      <c r="K28" s="43"/>
      <c r="M28" s="43"/>
      <c r="O28" s="43"/>
      <c r="Q28" s="43"/>
      <c r="S28" s="43"/>
      <c r="U28" s="43"/>
      <c r="W28" s="43"/>
    </row>
    <row r="29" spans="1:23" s="44" customFormat="1" ht="15">
      <c r="A29" s="25" t="s">
        <v>6</v>
      </c>
      <c r="B29" s="26"/>
      <c r="C29" s="8">
        <v>608268102</v>
      </c>
      <c r="D29" s="10">
        <f t="shared" si="4"/>
        <v>4.738564028196468</v>
      </c>
      <c r="E29" s="8">
        <v>633723194</v>
      </c>
      <c r="F29" s="10">
        <f t="shared" si="5"/>
        <v>4.936865702884042</v>
      </c>
      <c r="G29" s="8">
        <v>1754223941</v>
      </c>
      <c r="H29" s="10">
        <f t="shared" si="6"/>
        <v>13.66585299622311</v>
      </c>
      <c r="I29" s="8">
        <v>188056924</v>
      </c>
      <c r="J29" s="10">
        <f t="shared" si="6"/>
        <v>1.4650115177660212</v>
      </c>
      <c r="K29" s="43"/>
      <c r="M29" s="43"/>
      <c r="O29" s="43"/>
      <c r="Q29" s="43"/>
      <c r="S29" s="43"/>
      <c r="U29" s="43"/>
      <c r="W29" s="43"/>
    </row>
    <row r="30" spans="1:23" s="44" customFormat="1" ht="15">
      <c r="A30" s="25" t="s">
        <v>7</v>
      </c>
      <c r="B30" s="26"/>
      <c r="C30" s="8">
        <v>61489242</v>
      </c>
      <c r="D30" s="10">
        <f t="shared" si="4"/>
        <v>2.777780993992</v>
      </c>
      <c r="E30" s="8">
        <v>75398955</v>
      </c>
      <c r="F30" s="10">
        <f t="shared" si="5"/>
        <v>3.4061532937071837</v>
      </c>
      <c r="G30" s="8">
        <v>206595657</v>
      </c>
      <c r="H30" s="10">
        <f t="shared" si="6"/>
        <v>9.33297387949408</v>
      </c>
      <c r="I30" s="8">
        <v>9090282</v>
      </c>
      <c r="J30" s="10">
        <f t="shared" si="6"/>
        <v>0.4106541526341728</v>
      </c>
      <c r="K30" s="43"/>
      <c r="M30" s="43"/>
      <c r="O30" s="43"/>
      <c r="Q30" s="43"/>
      <c r="S30" s="43"/>
      <c r="U30" s="43"/>
      <c r="W30" s="43"/>
    </row>
    <row r="31" spans="1:23" s="44" customFormat="1" ht="15">
      <c r="A31" s="25" t="s">
        <v>8</v>
      </c>
      <c r="B31" s="26"/>
      <c r="C31" s="8">
        <v>122259238</v>
      </c>
      <c r="D31" s="10">
        <f t="shared" si="4"/>
        <v>3.4065002385070744</v>
      </c>
      <c r="E31" s="8">
        <v>118435908</v>
      </c>
      <c r="F31" s="10">
        <f t="shared" si="5"/>
        <v>3.299971073349908</v>
      </c>
      <c r="G31" s="8">
        <v>251687407</v>
      </c>
      <c r="H31" s="10">
        <f t="shared" si="6"/>
        <v>7.012747879016938</v>
      </c>
      <c r="I31" s="8">
        <v>37687473</v>
      </c>
      <c r="J31" s="10">
        <f t="shared" si="6"/>
        <v>1.0500833136488952</v>
      </c>
      <c r="K31" s="43"/>
      <c r="M31" s="43"/>
      <c r="O31" s="43"/>
      <c r="Q31" s="43"/>
      <c r="S31" s="43"/>
      <c r="U31" s="43"/>
      <c r="W31" s="43"/>
    </row>
    <row r="32" spans="1:23" s="44" customFormat="1" ht="15">
      <c r="A32" s="25" t="s">
        <v>9</v>
      </c>
      <c r="B32" s="26"/>
      <c r="C32" s="8">
        <v>81073148</v>
      </c>
      <c r="D32" s="10">
        <f t="shared" si="4"/>
        <v>2.4413555556792397</v>
      </c>
      <c r="E32" s="8">
        <v>155321131</v>
      </c>
      <c r="F32" s="10">
        <f t="shared" si="5"/>
        <v>4.677184930345038</v>
      </c>
      <c r="G32" s="8">
        <v>346251249</v>
      </c>
      <c r="H32" s="10">
        <f t="shared" si="6"/>
        <v>10.426663220318346</v>
      </c>
      <c r="I32" s="8">
        <v>48240730</v>
      </c>
      <c r="J32" s="10">
        <f t="shared" si="6"/>
        <v>1.452673013209283</v>
      </c>
      <c r="K32" s="43"/>
      <c r="M32" s="43"/>
      <c r="O32" s="43"/>
      <c r="Q32" s="43"/>
      <c r="S32" s="43"/>
      <c r="U32" s="43"/>
      <c r="W32" s="43"/>
    </row>
    <row r="33" spans="1:10" ht="15">
      <c r="A33" s="25" t="s">
        <v>10</v>
      </c>
      <c r="B33" s="26"/>
      <c r="C33" s="8">
        <v>114378702</v>
      </c>
      <c r="D33" s="10">
        <f t="shared" si="4"/>
        <v>5.344590892159305</v>
      </c>
      <c r="E33" s="8">
        <v>133267946</v>
      </c>
      <c r="F33" s="10">
        <f t="shared" si="5"/>
        <v>6.227231450907513</v>
      </c>
      <c r="G33" s="8">
        <v>210239996</v>
      </c>
      <c r="H33" s="10">
        <f t="shared" si="6"/>
        <v>9.823916062530667</v>
      </c>
      <c r="I33" s="8">
        <v>26843449</v>
      </c>
      <c r="J33" s="10">
        <f t="shared" si="6"/>
        <v>1.2543178977458829</v>
      </c>
    </row>
    <row r="34" spans="1:10" ht="15">
      <c r="A34" s="27" t="s">
        <v>11</v>
      </c>
      <c r="B34" s="28"/>
      <c r="C34" s="9">
        <v>2052058659</v>
      </c>
      <c r="D34" s="11">
        <f t="shared" si="4"/>
        <v>3.655366145864764</v>
      </c>
      <c r="E34" s="9">
        <v>2588758083</v>
      </c>
      <c r="F34" s="11">
        <f t="shared" si="5"/>
        <v>4.61139773706243</v>
      </c>
      <c r="G34" s="9">
        <v>5915049189</v>
      </c>
      <c r="H34" s="11">
        <f t="shared" si="6"/>
        <v>10.536575288316564</v>
      </c>
      <c r="I34" s="9">
        <v>811044175</v>
      </c>
      <c r="J34" s="11">
        <f t="shared" si="6"/>
        <v>1.444726449262685</v>
      </c>
    </row>
    <row r="35" spans="1:10" ht="15">
      <c r="A35" s="25"/>
      <c r="B35" s="1"/>
      <c r="C35" s="4"/>
      <c r="D35" s="13"/>
      <c r="E35" s="4"/>
      <c r="F35" s="13"/>
      <c r="G35" s="4"/>
      <c r="H35" s="13"/>
      <c r="I35" s="4"/>
      <c r="J35" s="13"/>
    </row>
    <row r="36" spans="1:10" ht="15">
      <c r="A36" s="27" t="s">
        <v>12</v>
      </c>
      <c r="B36" s="28"/>
      <c r="C36" s="3">
        <v>5409917513</v>
      </c>
      <c r="D36" s="6">
        <f>C36/$C57*100</f>
        <v>3.288178001846731</v>
      </c>
      <c r="E36" s="3">
        <v>8001615937</v>
      </c>
      <c r="F36" s="6">
        <f>E36/$C57*100</f>
        <v>4.863426741728515</v>
      </c>
      <c r="G36" s="3">
        <v>18758846094</v>
      </c>
      <c r="H36" s="6">
        <f aca="true" t="shared" si="7" ref="H36:J39">G36/$C57*100</f>
        <v>11.401731157285997</v>
      </c>
      <c r="I36" s="3">
        <v>2438224858</v>
      </c>
      <c r="J36" s="6">
        <f t="shared" si="7"/>
        <v>1.4819666514999357</v>
      </c>
    </row>
    <row r="37" spans="1:10" ht="15">
      <c r="A37" s="27" t="s">
        <v>13</v>
      </c>
      <c r="B37" s="28"/>
      <c r="C37" s="3">
        <v>4361344817</v>
      </c>
      <c r="D37" s="6">
        <f>C37/$C58*100</f>
        <v>3.220033099313998</v>
      </c>
      <c r="E37" s="3">
        <v>6031885074</v>
      </c>
      <c r="F37" s="6">
        <f>E37/$C58*100</f>
        <v>4.453412973409037</v>
      </c>
      <c r="G37" s="3">
        <v>12948811053</v>
      </c>
      <c r="H37" s="6">
        <f t="shared" si="7"/>
        <v>9.560262244090053</v>
      </c>
      <c r="I37" s="3">
        <v>1611804430</v>
      </c>
      <c r="J37" s="6">
        <f t="shared" si="7"/>
        <v>1.1900145097426567</v>
      </c>
    </row>
    <row r="38" spans="1:10" ht="15">
      <c r="A38" s="27" t="s">
        <v>14</v>
      </c>
      <c r="B38" s="28"/>
      <c r="C38" s="3">
        <v>2201128437</v>
      </c>
      <c r="D38" s="6">
        <f>C38/$C59*100</f>
        <v>3.2124566635190206</v>
      </c>
      <c r="E38" s="3">
        <v>3701397694</v>
      </c>
      <c r="F38" s="6">
        <f>E38/$C59*100</f>
        <v>5.4020381030696925</v>
      </c>
      <c r="G38" s="3">
        <v>7046096201</v>
      </c>
      <c r="H38" s="6">
        <f t="shared" si="7"/>
        <v>10.283488374512562</v>
      </c>
      <c r="I38" s="3">
        <v>1000351147</v>
      </c>
      <c r="J38" s="6">
        <f t="shared" si="7"/>
        <v>1.4599714646451798</v>
      </c>
    </row>
    <row r="39" spans="1:10" ht="15">
      <c r="A39" s="27" t="s">
        <v>15</v>
      </c>
      <c r="B39" s="28"/>
      <c r="C39" s="3">
        <v>929364152</v>
      </c>
      <c r="D39" s="6">
        <f>C39/$C60*100</f>
        <v>2.1708257692599275</v>
      </c>
      <c r="E39" s="3">
        <v>2255001078</v>
      </c>
      <c r="F39" s="6">
        <f>E39/$C60*100</f>
        <v>5.267272725440044</v>
      </c>
      <c r="G39" s="3">
        <v>2856247300</v>
      </c>
      <c r="H39" s="6">
        <f t="shared" si="7"/>
        <v>6.671674637843241</v>
      </c>
      <c r="I39" s="3">
        <v>349317619</v>
      </c>
      <c r="J39" s="6">
        <f t="shared" si="7"/>
        <v>0.8159424778218918</v>
      </c>
    </row>
    <row r="40" spans="1:10" ht="15">
      <c r="A40" s="63"/>
      <c r="B40" s="14"/>
      <c r="C40" s="38"/>
      <c r="D40" s="39"/>
      <c r="E40" s="38"/>
      <c r="F40" s="39"/>
      <c r="G40" s="66"/>
      <c r="H40" s="39"/>
      <c r="I40" s="66"/>
      <c r="J40" s="39"/>
    </row>
    <row r="41" spans="1:10" ht="15">
      <c r="A41" s="27" t="s">
        <v>23</v>
      </c>
      <c r="B41" s="28"/>
      <c r="C41" s="3">
        <v>15226076</v>
      </c>
      <c r="D41" s="6">
        <f>C41/$C62*100</f>
        <v>0.2635937548768702</v>
      </c>
      <c r="E41" s="3">
        <v>50444656</v>
      </c>
      <c r="F41" s="6">
        <f>E41/$C62*100</f>
        <v>0.8732976433660281</v>
      </c>
      <c r="G41" s="3">
        <v>60543169</v>
      </c>
      <c r="H41" s="6">
        <f>G41/$C62*100</f>
        <v>1.0481230521149985</v>
      </c>
      <c r="I41" s="3">
        <v>2666453062</v>
      </c>
      <c r="J41" s="6">
        <f>I41/$C62*100</f>
        <v>46.16162265415646</v>
      </c>
    </row>
    <row r="42" spans="1:10" ht="15">
      <c r="A42" s="25"/>
      <c r="B42" s="1"/>
      <c r="C42" s="4"/>
      <c r="D42" s="13"/>
      <c r="E42" s="4"/>
      <c r="F42" s="13"/>
      <c r="G42" s="4"/>
      <c r="H42" s="13"/>
      <c r="I42" s="4"/>
      <c r="J42" s="13"/>
    </row>
    <row r="43" spans="1:10" ht="25.5" customHeight="1">
      <c r="A43" s="104" t="s">
        <v>16</v>
      </c>
      <c r="B43" s="105"/>
      <c r="C43" s="29">
        <v>12916980995</v>
      </c>
      <c r="D43" s="33">
        <f>C43/$C64*100</f>
        <v>3.0970267611135998</v>
      </c>
      <c r="E43" s="29">
        <v>20040344439</v>
      </c>
      <c r="F43" s="33">
        <f>E43/$C64*100</f>
        <v>4.804952724908543</v>
      </c>
      <c r="G43" s="29">
        <v>41670543817</v>
      </c>
      <c r="H43" s="33">
        <f>G43/$C64*100</f>
        <v>9.991095396158075</v>
      </c>
      <c r="I43" s="29">
        <v>8066151116</v>
      </c>
      <c r="J43" s="33">
        <f>I43/$C64*100</f>
        <v>1.9339724874650035</v>
      </c>
    </row>
    <row r="45" spans="1:17" s="44" customFormat="1" ht="25.5" customHeight="1">
      <c r="A45" s="117" t="s">
        <v>0</v>
      </c>
      <c r="B45" s="118"/>
      <c r="C45" s="120" t="s">
        <v>110</v>
      </c>
      <c r="D45" s="116"/>
      <c r="E45" s="43"/>
      <c r="I45" s="43"/>
      <c r="M45" s="43"/>
      <c r="O45" s="43"/>
      <c r="Q45" s="43"/>
    </row>
    <row r="46" spans="1:17" s="44" customFormat="1" ht="15">
      <c r="A46" s="23" t="s">
        <v>2</v>
      </c>
      <c r="B46" s="24"/>
      <c r="C46" s="8">
        <v>4225039937</v>
      </c>
      <c r="D46" s="84">
        <v>100</v>
      </c>
      <c r="E46" s="43"/>
      <c r="G46" s="43"/>
      <c r="I46" s="43"/>
      <c r="K46" s="43"/>
      <c r="M46" s="43"/>
      <c r="O46" s="43"/>
      <c r="Q46" s="43"/>
    </row>
    <row r="47" spans="1:17" s="44" customFormat="1" ht="15">
      <c r="A47" s="25" t="s">
        <v>3</v>
      </c>
      <c r="B47" s="26"/>
      <c r="C47" s="8">
        <v>6270145014</v>
      </c>
      <c r="D47" s="10">
        <v>100</v>
      </c>
      <c r="E47" s="43"/>
      <c r="G47" s="43"/>
      <c r="I47" s="43"/>
      <c r="K47" s="43"/>
      <c r="M47" s="43"/>
      <c r="O47" s="43"/>
      <c r="Q47" s="43"/>
    </row>
    <row r="48" spans="1:17" s="44" customFormat="1" ht="15">
      <c r="A48" s="25" t="s">
        <v>4</v>
      </c>
      <c r="B48" s="26"/>
      <c r="C48" s="8">
        <v>9506907563</v>
      </c>
      <c r="D48" s="10">
        <v>100</v>
      </c>
      <c r="E48" s="43"/>
      <c r="G48" s="43"/>
      <c r="I48" s="43"/>
      <c r="K48" s="43"/>
      <c r="M48" s="43"/>
      <c r="O48" s="43"/>
      <c r="Q48" s="43"/>
    </row>
    <row r="49" spans="1:17" s="44" customFormat="1" ht="15">
      <c r="A49" s="25" t="s">
        <v>5</v>
      </c>
      <c r="B49" s="26"/>
      <c r="C49" s="8">
        <v>12036093312</v>
      </c>
      <c r="D49" s="10">
        <v>100</v>
      </c>
      <c r="E49" s="43"/>
      <c r="G49" s="43"/>
      <c r="I49" s="43"/>
      <c r="K49" s="43"/>
      <c r="M49" s="43"/>
      <c r="O49" s="43"/>
      <c r="Q49" s="43"/>
    </row>
    <row r="50" spans="1:17" s="44" customFormat="1" ht="15">
      <c r="A50" s="25" t="s">
        <v>6</v>
      </c>
      <c r="B50" s="26"/>
      <c r="C50" s="8">
        <v>12836549182</v>
      </c>
      <c r="D50" s="10">
        <v>100</v>
      </c>
      <c r="E50" s="43"/>
      <c r="G50" s="43"/>
      <c r="I50" s="43"/>
      <c r="K50" s="43"/>
      <c r="M50" s="43"/>
      <c r="O50" s="43"/>
      <c r="Q50" s="43"/>
    </row>
    <row r="51" spans="1:17" s="44" customFormat="1" ht="15">
      <c r="A51" s="25" t="s">
        <v>7</v>
      </c>
      <c r="B51" s="26"/>
      <c r="C51" s="8">
        <v>2213610149</v>
      </c>
      <c r="D51" s="10">
        <v>100</v>
      </c>
      <c r="E51" s="43"/>
      <c r="G51" s="43"/>
      <c r="I51" s="43"/>
      <c r="K51" s="43"/>
      <c r="M51" s="43"/>
      <c r="O51" s="43"/>
      <c r="Q51" s="43"/>
    </row>
    <row r="52" spans="1:17" s="44" customFormat="1" ht="15">
      <c r="A52" s="25" t="s">
        <v>8</v>
      </c>
      <c r="B52" s="26"/>
      <c r="C52" s="8">
        <v>3588998369</v>
      </c>
      <c r="D52" s="10">
        <v>100</v>
      </c>
      <c r="E52" s="43"/>
      <c r="G52" s="43"/>
      <c r="I52" s="43"/>
      <c r="K52" s="43"/>
      <c r="M52" s="43"/>
      <c r="O52" s="43"/>
      <c r="Q52" s="43"/>
    </row>
    <row r="53" spans="1:17" s="44" customFormat="1" ht="15">
      <c r="A53" s="25" t="s">
        <v>9</v>
      </c>
      <c r="B53" s="26"/>
      <c r="C53" s="8">
        <v>3320825097</v>
      </c>
      <c r="D53" s="10">
        <v>100</v>
      </c>
      <c r="E53" s="43"/>
      <c r="G53" s="43"/>
      <c r="I53" s="43"/>
      <c r="K53" s="43"/>
      <c r="M53" s="43"/>
      <c r="O53" s="43"/>
      <c r="Q53" s="43"/>
    </row>
    <row r="54" spans="1:24" ht="15">
      <c r="A54" s="25" t="s">
        <v>10</v>
      </c>
      <c r="B54" s="26"/>
      <c r="C54" s="8">
        <v>2140083391</v>
      </c>
      <c r="D54" s="10">
        <v>100</v>
      </c>
      <c r="S54"/>
      <c r="T54"/>
      <c r="U54"/>
      <c r="V54"/>
      <c r="W54"/>
      <c r="X54"/>
    </row>
    <row r="55" spans="1:24" ht="15">
      <c r="A55" s="27" t="s">
        <v>11</v>
      </c>
      <c r="B55" s="28"/>
      <c r="C55" s="9">
        <v>56138252014</v>
      </c>
      <c r="D55" s="11">
        <v>100</v>
      </c>
      <c r="S55"/>
      <c r="T55"/>
      <c r="U55"/>
      <c r="V55"/>
      <c r="W55"/>
      <c r="X55"/>
    </row>
    <row r="56" spans="1:24" ht="15">
      <c r="A56" s="25"/>
      <c r="B56" s="1"/>
      <c r="C56" s="4"/>
      <c r="D56" s="30"/>
      <c r="S56"/>
      <c r="T56"/>
      <c r="U56"/>
      <c r="V56"/>
      <c r="W56"/>
      <c r="X56"/>
    </row>
    <row r="57" spans="1:24" ht="15">
      <c r="A57" s="27" t="s">
        <v>12</v>
      </c>
      <c r="B57" s="28"/>
      <c r="C57" s="3">
        <v>164526297237</v>
      </c>
      <c r="D57" s="6">
        <v>100</v>
      </c>
      <c r="S57"/>
      <c r="T57"/>
      <c r="U57"/>
      <c r="V57"/>
      <c r="W57"/>
      <c r="X57"/>
    </row>
    <row r="58" spans="1:24" ht="15">
      <c r="A58" s="27" t="s">
        <v>13</v>
      </c>
      <c r="B58" s="28"/>
      <c r="C58" s="3">
        <v>135444098942</v>
      </c>
      <c r="D58" s="6">
        <v>100</v>
      </c>
      <c r="S58"/>
      <c r="T58"/>
      <c r="U58"/>
      <c r="V58"/>
      <c r="W58"/>
      <c r="X58"/>
    </row>
    <row r="59" spans="1:24" ht="15">
      <c r="A59" s="27" t="s">
        <v>14</v>
      </c>
      <c r="B59" s="28"/>
      <c r="C59" s="3">
        <v>68518541028</v>
      </c>
      <c r="D59" s="6">
        <v>100</v>
      </c>
      <c r="S59"/>
      <c r="T59"/>
      <c r="U59"/>
      <c r="V59"/>
      <c r="W59"/>
      <c r="X59"/>
    </row>
    <row r="60" spans="1:24" ht="15">
      <c r="A60" s="27" t="s">
        <v>15</v>
      </c>
      <c r="B60" s="28"/>
      <c r="C60" s="3">
        <v>42811549649</v>
      </c>
      <c r="D60" s="6">
        <v>100</v>
      </c>
      <c r="S60"/>
      <c r="T60"/>
      <c r="U60"/>
      <c r="V60"/>
      <c r="W60"/>
      <c r="X60"/>
    </row>
    <row r="61" spans="1:24" ht="15">
      <c r="A61" s="63"/>
      <c r="B61" s="14"/>
      <c r="C61" s="38"/>
      <c r="D61" s="65"/>
      <c r="S61"/>
      <c r="T61"/>
      <c r="U61"/>
      <c r="V61"/>
      <c r="W61"/>
      <c r="X61"/>
    </row>
    <row r="62" spans="1:24" ht="15">
      <c r="A62" s="27" t="s">
        <v>23</v>
      </c>
      <c r="B62" s="28"/>
      <c r="C62" s="3">
        <v>5776341707</v>
      </c>
      <c r="D62" s="6">
        <v>100</v>
      </c>
      <c r="S62"/>
      <c r="T62"/>
      <c r="U62"/>
      <c r="V62"/>
      <c r="W62"/>
      <c r="X62"/>
    </row>
    <row r="63" spans="1:24" ht="15">
      <c r="A63" s="25"/>
      <c r="B63" s="1"/>
      <c r="C63" s="4"/>
      <c r="D63" s="30"/>
      <c r="S63"/>
      <c r="T63"/>
      <c r="U63"/>
      <c r="V63"/>
      <c r="W63"/>
      <c r="X63"/>
    </row>
    <row r="64" spans="1:24" ht="25.5" customHeight="1">
      <c r="A64" s="104" t="s">
        <v>16</v>
      </c>
      <c r="B64" s="105"/>
      <c r="C64" s="29">
        <v>417076828563</v>
      </c>
      <c r="D64" s="33">
        <v>100</v>
      </c>
      <c r="S64"/>
      <c r="T64"/>
      <c r="U64"/>
      <c r="V64"/>
      <c r="W64"/>
      <c r="X64"/>
    </row>
    <row r="66" ht="15">
      <c r="D66" s="20" t="s">
        <v>19</v>
      </c>
    </row>
  </sheetData>
  <sheetProtection/>
  <mergeCells count="16">
    <mergeCell ref="A43:B43"/>
    <mergeCell ref="A45:B45"/>
    <mergeCell ref="C45:D45"/>
    <mergeCell ref="A64:B64"/>
    <mergeCell ref="A22:B22"/>
    <mergeCell ref="A24:B24"/>
    <mergeCell ref="C24:D24"/>
    <mergeCell ref="E24:F24"/>
    <mergeCell ref="G24:H24"/>
    <mergeCell ref="I24:J24"/>
    <mergeCell ref="B1:J1"/>
    <mergeCell ref="A3:B3"/>
    <mergeCell ref="C3:D3"/>
    <mergeCell ref="E3:F3"/>
    <mergeCell ref="G3:H3"/>
    <mergeCell ref="I3:J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140625" style="52" customWidth="1"/>
    <col min="2" max="2" width="30.7109375" style="52" customWidth="1"/>
    <col min="3" max="4" width="16.7109375" style="58" customWidth="1"/>
    <col min="5" max="5" width="10.8515625" style="59" customWidth="1"/>
    <col min="6" max="16384" width="9.140625" style="52" customWidth="1"/>
  </cols>
  <sheetData>
    <row r="1" spans="1:5" s="135" customFormat="1" ht="15" customHeight="1">
      <c r="A1" s="131" t="s">
        <v>62</v>
      </c>
      <c r="B1" s="131" t="s">
        <v>156</v>
      </c>
      <c r="C1" s="132"/>
      <c r="D1" s="133"/>
      <c r="E1" s="134"/>
    </row>
    <row r="2" spans="1:5" s="7" customFormat="1" ht="15" customHeight="1">
      <c r="A2" s="21"/>
      <c r="B2" s="21"/>
      <c r="C2" s="46"/>
      <c r="D2" s="47"/>
      <c r="E2" s="48"/>
    </row>
    <row r="3" spans="1:5" s="7" customFormat="1" ht="15" customHeight="1">
      <c r="A3" s="126"/>
      <c r="B3" s="123" t="s">
        <v>53</v>
      </c>
      <c r="C3" s="113" t="s">
        <v>21</v>
      </c>
      <c r="D3" s="125"/>
      <c r="E3" s="114"/>
    </row>
    <row r="4" spans="1:5" s="7" customFormat="1" ht="15" customHeight="1">
      <c r="A4" s="127"/>
      <c r="B4" s="124"/>
      <c r="C4" s="35">
        <v>2016</v>
      </c>
      <c r="D4" s="35">
        <v>2015</v>
      </c>
      <c r="E4" s="67" t="s">
        <v>54</v>
      </c>
    </row>
    <row r="5" spans="1:5" ht="15" customHeight="1">
      <c r="A5" s="85">
        <v>1</v>
      </c>
      <c r="B5" s="49" t="s">
        <v>69</v>
      </c>
      <c r="C5" s="50">
        <v>492341622</v>
      </c>
      <c r="D5" s="51">
        <v>456438321</v>
      </c>
      <c r="E5" s="68">
        <f>(C5/D5-1)*100</f>
        <v>7.865969912723436</v>
      </c>
    </row>
    <row r="6" spans="1:5" ht="15" customHeight="1">
      <c r="A6" s="86">
        <v>2</v>
      </c>
      <c r="B6" s="53" t="s">
        <v>71</v>
      </c>
      <c r="C6" s="54">
        <v>326194527</v>
      </c>
      <c r="D6" s="22">
        <v>239604766</v>
      </c>
      <c r="E6" s="69">
        <f aca="true" t="shared" si="0" ref="E6:E34">(C6/D6-1)*100</f>
        <v>36.13858039868874</v>
      </c>
    </row>
    <row r="7" spans="1:5" ht="15" customHeight="1">
      <c r="A7" s="86">
        <v>3</v>
      </c>
      <c r="B7" s="53" t="s">
        <v>74</v>
      </c>
      <c r="C7" s="54">
        <v>206718369</v>
      </c>
      <c r="D7" s="22">
        <v>226116306</v>
      </c>
      <c r="E7" s="69">
        <f t="shared" si="0"/>
        <v>-8.578743100464415</v>
      </c>
    </row>
    <row r="8" spans="1:5" ht="15" customHeight="1">
      <c r="A8" s="86">
        <v>4</v>
      </c>
      <c r="B8" s="53" t="s">
        <v>70</v>
      </c>
      <c r="C8" s="54">
        <v>184268742</v>
      </c>
      <c r="D8" s="22">
        <v>210947702</v>
      </c>
      <c r="E8" s="69">
        <f t="shared" si="0"/>
        <v>-12.64719157737021</v>
      </c>
    </row>
    <row r="9" spans="1:5" ht="15" customHeight="1">
      <c r="A9" s="86">
        <v>5</v>
      </c>
      <c r="B9" s="53" t="s">
        <v>76</v>
      </c>
      <c r="C9" s="54">
        <v>156731089</v>
      </c>
      <c r="D9" s="22">
        <v>190490673</v>
      </c>
      <c r="E9" s="69">
        <f t="shared" si="0"/>
        <v>-17.72243410573703</v>
      </c>
    </row>
    <row r="10" spans="1:5" ht="15" customHeight="1">
      <c r="A10" s="86">
        <v>6</v>
      </c>
      <c r="B10" s="53" t="s">
        <v>96</v>
      </c>
      <c r="C10" s="54">
        <v>146058596</v>
      </c>
      <c r="D10" s="22">
        <v>108996541</v>
      </c>
      <c r="E10" s="69">
        <f t="shared" si="0"/>
        <v>34.00296436930048</v>
      </c>
    </row>
    <row r="11" spans="1:5" ht="15" customHeight="1">
      <c r="A11" s="86">
        <v>7</v>
      </c>
      <c r="B11" s="53" t="s">
        <v>77</v>
      </c>
      <c r="C11" s="54">
        <v>144594667</v>
      </c>
      <c r="D11" s="22">
        <v>130860797</v>
      </c>
      <c r="E11" s="69">
        <f t="shared" si="0"/>
        <v>10.495022432119217</v>
      </c>
    </row>
    <row r="12" spans="1:5" ht="15" customHeight="1">
      <c r="A12" s="86">
        <v>8</v>
      </c>
      <c r="B12" s="53" t="s">
        <v>73</v>
      </c>
      <c r="C12" s="54">
        <v>143014363</v>
      </c>
      <c r="D12" s="22">
        <v>196920744</v>
      </c>
      <c r="E12" s="69">
        <f t="shared" si="0"/>
        <v>-27.374658405718797</v>
      </c>
    </row>
    <row r="13" spans="1:5" ht="15" customHeight="1">
      <c r="A13" s="86">
        <v>9</v>
      </c>
      <c r="B13" s="53" t="s">
        <v>78</v>
      </c>
      <c r="C13" s="54">
        <v>124883552</v>
      </c>
      <c r="D13" s="22">
        <v>158826300</v>
      </c>
      <c r="E13" s="69">
        <f t="shared" si="0"/>
        <v>-21.370987046855593</v>
      </c>
    </row>
    <row r="14" spans="1:5" ht="15" customHeight="1">
      <c r="A14" s="86">
        <v>10</v>
      </c>
      <c r="B14" s="53" t="s">
        <v>79</v>
      </c>
      <c r="C14" s="54">
        <v>121677898</v>
      </c>
      <c r="D14" s="22">
        <v>103389693</v>
      </c>
      <c r="E14" s="69">
        <f t="shared" si="0"/>
        <v>17.688615247169757</v>
      </c>
    </row>
    <row r="15" spans="1:5" ht="15" customHeight="1">
      <c r="A15" s="86">
        <v>11</v>
      </c>
      <c r="B15" s="53" t="s">
        <v>72</v>
      </c>
      <c r="C15" s="54">
        <v>107890148</v>
      </c>
      <c r="D15" s="22">
        <v>137364924</v>
      </c>
      <c r="E15" s="69">
        <f t="shared" si="0"/>
        <v>-21.457279734672298</v>
      </c>
    </row>
    <row r="16" spans="1:5" ht="15" customHeight="1">
      <c r="A16" s="86">
        <v>12</v>
      </c>
      <c r="B16" s="53" t="s">
        <v>84</v>
      </c>
      <c r="C16" s="54">
        <v>97551824</v>
      </c>
      <c r="D16" s="22">
        <v>81137821</v>
      </c>
      <c r="E16" s="69">
        <f t="shared" si="0"/>
        <v>20.229780388112715</v>
      </c>
    </row>
    <row r="17" spans="1:5" ht="15" customHeight="1">
      <c r="A17" s="86">
        <v>13</v>
      </c>
      <c r="B17" s="53" t="s">
        <v>82</v>
      </c>
      <c r="C17" s="54">
        <v>92663063</v>
      </c>
      <c r="D17" s="22">
        <v>62264892</v>
      </c>
      <c r="E17" s="69" t="s">
        <v>161</v>
      </c>
    </row>
    <row r="18" spans="1:5" ht="15" customHeight="1">
      <c r="A18" s="86">
        <v>14</v>
      </c>
      <c r="B18" s="53" t="s">
        <v>92</v>
      </c>
      <c r="C18" s="54">
        <v>91391014</v>
      </c>
      <c r="D18" s="22">
        <v>63286387</v>
      </c>
      <c r="E18" s="69">
        <f t="shared" si="0"/>
        <v>44.40864510088085</v>
      </c>
    </row>
    <row r="19" spans="1:5" ht="15" customHeight="1">
      <c r="A19" s="86">
        <v>15</v>
      </c>
      <c r="B19" s="53" t="s">
        <v>87</v>
      </c>
      <c r="C19" s="54">
        <v>87439088</v>
      </c>
      <c r="D19" s="22">
        <v>57551468</v>
      </c>
      <c r="E19" s="69">
        <f t="shared" si="0"/>
        <v>51.9319854708137</v>
      </c>
    </row>
    <row r="20" spans="1:5" ht="15" customHeight="1">
      <c r="A20" s="86">
        <v>16</v>
      </c>
      <c r="B20" s="53" t="s">
        <v>80</v>
      </c>
      <c r="C20" s="54">
        <v>84132349</v>
      </c>
      <c r="D20" s="22">
        <v>132658054</v>
      </c>
      <c r="E20" s="69">
        <f t="shared" si="0"/>
        <v>-36.57953930185045</v>
      </c>
    </row>
    <row r="21" spans="1:5" ht="15" customHeight="1">
      <c r="A21" s="86">
        <v>17</v>
      </c>
      <c r="B21" s="53" t="s">
        <v>81</v>
      </c>
      <c r="C21" s="54">
        <v>71639621</v>
      </c>
      <c r="D21" s="22">
        <v>80542488</v>
      </c>
      <c r="E21" s="69">
        <f t="shared" si="0"/>
        <v>-11.053627993215208</v>
      </c>
    </row>
    <row r="22" spans="1:5" ht="15" customHeight="1">
      <c r="A22" s="86">
        <v>18</v>
      </c>
      <c r="B22" s="53" t="s">
        <v>75</v>
      </c>
      <c r="C22" s="54">
        <v>70462178</v>
      </c>
      <c r="D22" s="22">
        <v>138977572</v>
      </c>
      <c r="E22" s="69">
        <f t="shared" si="0"/>
        <v>-49.299604975110654</v>
      </c>
    </row>
    <row r="23" spans="1:5" ht="15" customHeight="1">
      <c r="A23" s="86">
        <v>19</v>
      </c>
      <c r="B23" s="53" t="s">
        <v>123</v>
      </c>
      <c r="C23" s="54">
        <v>68444869</v>
      </c>
      <c r="D23" s="22">
        <v>25998589</v>
      </c>
      <c r="E23" s="69">
        <f t="shared" si="0"/>
        <v>163.26378327685399</v>
      </c>
    </row>
    <row r="24" spans="1:5" ht="15" customHeight="1">
      <c r="A24" s="86">
        <v>20</v>
      </c>
      <c r="B24" s="53" t="s">
        <v>85</v>
      </c>
      <c r="C24" s="54">
        <v>62038388</v>
      </c>
      <c r="D24" s="22">
        <v>65305628</v>
      </c>
      <c r="E24" s="69">
        <f t="shared" si="0"/>
        <v>-5.002999128957153</v>
      </c>
    </row>
    <row r="25" spans="1:5" ht="15" customHeight="1">
      <c r="A25" s="86">
        <v>21</v>
      </c>
      <c r="B25" s="53" t="s">
        <v>86</v>
      </c>
      <c r="C25" s="54">
        <v>59536089</v>
      </c>
      <c r="D25" s="22">
        <v>54856630</v>
      </c>
      <c r="E25" s="69">
        <f t="shared" si="0"/>
        <v>8.530343551909759</v>
      </c>
    </row>
    <row r="26" spans="1:5" ht="15" customHeight="1">
      <c r="A26" s="86">
        <v>22</v>
      </c>
      <c r="B26" s="53" t="s">
        <v>91</v>
      </c>
      <c r="C26" s="54">
        <v>54164863</v>
      </c>
      <c r="D26" s="22">
        <v>68093281</v>
      </c>
      <c r="E26" s="69">
        <f t="shared" si="0"/>
        <v>-20.454908025360098</v>
      </c>
    </row>
    <row r="27" spans="1:5" ht="15" customHeight="1">
      <c r="A27" s="86">
        <v>23</v>
      </c>
      <c r="B27" s="53" t="s">
        <v>88</v>
      </c>
      <c r="C27" s="54">
        <v>53275124</v>
      </c>
      <c r="D27" s="22">
        <v>35074872</v>
      </c>
      <c r="E27" s="69">
        <f t="shared" si="0"/>
        <v>51.889717516289146</v>
      </c>
    </row>
    <row r="28" spans="1:5" ht="15" customHeight="1">
      <c r="A28" s="86">
        <v>24</v>
      </c>
      <c r="B28" s="53" t="s">
        <v>90</v>
      </c>
      <c r="C28" s="54">
        <v>49747850</v>
      </c>
      <c r="D28" s="22">
        <v>52594093</v>
      </c>
      <c r="E28" s="69">
        <f t="shared" si="0"/>
        <v>-5.4117161027950385</v>
      </c>
    </row>
    <row r="29" spans="1:5" ht="15" customHeight="1">
      <c r="A29" s="86">
        <v>25</v>
      </c>
      <c r="B29" s="53" t="s">
        <v>94</v>
      </c>
      <c r="C29" s="54">
        <v>39940968</v>
      </c>
      <c r="D29" s="22">
        <v>25797248</v>
      </c>
      <c r="E29" s="69">
        <f t="shared" si="0"/>
        <v>54.82646831165867</v>
      </c>
    </row>
    <row r="30" spans="1:5" ht="15" customHeight="1">
      <c r="A30" s="86">
        <v>26</v>
      </c>
      <c r="B30" s="53" t="s">
        <v>95</v>
      </c>
      <c r="C30" s="54">
        <v>35956223</v>
      </c>
      <c r="D30" s="22">
        <v>37184992</v>
      </c>
      <c r="E30" s="69">
        <f t="shared" si="0"/>
        <v>-3.3044756336104597</v>
      </c>
    </row>
    <row r="31" spans="1:5" ht="15" customHeight="1">
      <c r="A31" s="86">
        <v>27</v>
      </c>
      <c r="B31" s="53" t="s">
        <v>97</v>
      </c>
      <c r="C31" s="54">
        <v>34820350</v>
      </c>
      <c r="D31" s="22">
        <v>27658555</v>
      </c>
      <c r="E31" s="69">
        <f t="shared" si="0"/>
        <v>25.893597839800385</v>
      </c>
    </row>
    <row r="32" spans="1:5" ht="15" customHeight="1">
      <c r="A32" s="86">
        <v>28</v>
      </c>
      <c r="B32" s="53" t="s">
        <v>121</v>
      </c>
      <c r="C32" s="54">
        <v>33778960</v>
      </c>
      <c r="D32" s="22">
        <v>19185632</v>
      </c>
      <c r="E32" s="69">
        <f t="shared" si="0"/>
        <v>76.06383777193267</v>
      </c>
    </row>
    <row r="33" spans="1:5" ht="15" customHeight="1">
      <c r="A33" s="86">
        <v>29</v>
      </c>
      <c r="B33" s="53" t="s">
        <v>101</v>
      </c>
      <c r="C33" s="54">
        <v>31128325</v>
      </c>
      <c r="D33" s="22">
        <v>21042766</v>
      </c>
      <c r="E33" s="69">
        <f t="shared" si="0"/>
        <v>47.928865435275945</v>
      </c>
    </row>
    <row r="34" spans="1:5" ht="15" customHeight="1">
      <c r="A34" s="87">
        <v>30</v>
      </c>
      <c r="B34" s="55" t="s">
        <v>89</v>
      </c>
      <c r="C34" s="56">
        <v>29884422</v>
      </c>
      <c r="D34" s="57">
        <v>32653424</v>
      </c>
      <c r="E34" s="70">
        <f t="shared" si="0"/>
        <v>-8.479974412484282</v>
      </c>
    </row>
    <row r="35" ht="15" customHeight="1"/>
    <row r="36" ht="15" customHeight="1">
      <c r="E36" s="60" t="s">
        <v>19</v>
      </c>
    </row>
  </sheetData>
  <sheetProtection/>
  <mergeCells count="3">
    <mergeCell ref="B3:B4"/>
    <mergeCell ref="C3:E3"/>
    <mergeCell ref="A3:A4"/>
  </mergeCells>
  <printOptions/>
  <pageMargins left="0.11811023622047245" right="0.11811023622047245" top="0.15748031496062992" bottom="0.15748031496062992" header="0.31496062992125984" footer="0.31496062992125984"/>
  <pageSetup fitToWidth="2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140625" style="52" customWidth="1"/>
    <col min="2" max="2" width="30.7109375" style="52" customWidth="1"/>
    <col min="3" max="4" width="16.7109375" style="58" customWidth="1"/>
    <col min="5" max="5" width="10.8515625" style="59" customWidth="1"/>
    <col min="6" max="16384" width="9.140625" style="52" customWidth="1"/>
  </cols>
  <sheetData>
    <row r="1" spans="1:5" s="135" customFormat="1" ht="15" customHeight="1">
      <c r="A1" s="131" t="s">
        <v>63</v>
      </c>
      <c r="B1" s="131" t="s">
        <v>157</v>
      </c>
      <c r="C1" s="132"/>
      <c r="D1" s="133"/>
      <c r="E1" s="134"/>
    </row>
    <row r="2" spans="1:5" s="7" customFormat="1" ht="15" customHeight="1">
      <c r="A2" s="21"/>
      <c r="B2" s="21"/>
      <c r="C2" s="46"/>
      <c r="D2" s="47"/>
      <c r="E2" s="48"/>
    </row>
    <row r="3" spans="1:5" s="7" customFormat="1" ht="15" customHeight="1">
      <c r="A3" s="126"/>
      <c r="B3" s="123" t="s">
        <v>53</v>
      </c>
      <c r="C3" s="113" t="s">
        <v>22</v>
      </c>
      <c r="D3" s="125"/>
      <c r="E3" s="114"/>
    </row>
    <row r="4" spans="1:5" s="7" customFormat="1" ht="15" customHeight="1">
      <c r="A4" s="127"/>
      <c r="B4" s="124"/>
      <c r="C4" s="35">
        <v>2016</v>
      </c>
      <c r="D4" s="35">
        <v>2015</v>
      </c>
      <c r="E4" s="67" t="s">
        <v>54</v>
      </c>
    </row>
    <row r="5" spans="1:5" ht="15" customHeight="1">
      <c r="A5" s="85">
        <v>1</v>
      </c>
      <c r="B5" s="49" t="s">
        <v>69</v>
      </c>
      <c r="C5" s="50">
        <v>492358954</v>
      </c>
      <c r="D5" s="51">
        <v>517339291</v>
      </c>
      <c r="E5" s="68">
        <f>(C5/D5-1)*100</f>
        <v>-4.8286177822901895</v>
      </c>
    </row>
    <row r="6" spans="1:5" ht="15" customHeight="1">
      <c r="A6" s="86">
        <v>2</v>
      </c>
      <c r="B6" s="53" t="s">
        <v>70</v>
      </c>
      <c r="C6" s="54">
        <v>348452448</v>
      </c>
      <c r="D6" s="22">
        <v>313036160</v>
      </c>
      <c r="E6" s="69">
        <f aca="true" t="shared" si="0" ref="E6:E34">(C6/D6-1)*100</f>
        <v>11.313800935968544</v>
      </c>
    </row>
    <row r="7" spans="1:5" ht="15" customHeight="1">
      <c r="A7" s="86">
        <v>3</v>
      </c>
      <c r="B7" s="53" t="s">
        <v>76</v>
      </c>
      <c r="C7" s="54">
        <v>255152691</v>
      </c>
      <c r="D7" s="22">
        <v>205494838</v>
      </c>
      <c r="E7" s="69">
        <f t="shared" si="0"/>
        <v>24.165012359093897</v>
      </c>
    </row>
    <row r="8" spans="1:5" ht="15" customHeight="1">
      <c r="A8" s="86">
        <v>4</v>
      </c>
      <c r="B8" s="53" t="s">
        <v>86</v>
      </c>
      <c r="C8" s="54">
        <v>217963226</v>
      </c>
      <c r="D8" s="22">
        <v>196783410</v>
      </c>
      <c r="E8" s="69">
        <f t="shared" si="0"/>
        <v>10.763008934543826</v>
      </c>
    </row>
    <row r="9" spans="1:5" ht="15" customHeight="1">
      <c r="A9" s="86">
        <v>5</v>
      </c>
      <c r="B9" s="53" t="s">
        <v>72</v>
      </c>
      <c r="C9" s="54">
        <v>183144614</v>
      </c>
      <c r="D9" s="22">
        <v>215619868</v>
      </c>
      <c r="E9" s="69">
        <f t="shared" si="0"/>
        <v>-15.06134583108083</v>
      </c>
    </row>
    <row r="10" spans="1:5" ht="15" customHeight="1">
      <c r="A10" s="86">
        <v>6</v>
      </c>
      <c r="B10" s="53" t="s">
        <v>94</v>
      </c>
      <c r="C10" s="54">
        <v>175563809</v>
      </c>
      <c r="D10" s="22">
        <v>179607179</v>
      </c>
      <c r="E10" s="69">
        <f t="shared" si="0"/>
        <v>-2.25122961259806</v>
      </c>
    </row>
    <row r="11" spans="1:5" ht="15" customHeight="1">
      <c r="A11" s="86">
        <v>7</v>
      </c>
      <c r="B11" s="53" t="s">
        <v>85</v>
      </c>
      <c r="C11" s="54">
        <v>133910327</v>
      </c>
      <c r="D11" s="22">
        <v>131828589</v>
      </c>
      <c r="E11" s="69">
        <f t="shared" si="0"/>
        <v>1.579124843701396</v>
      </c>
    </row>
    <row r="12" spans="1:5" ht="15" customHeight="1">
      <c r="A12" s="86">
        <v>8</v>
      </c>
      <c r="B12" s="53" t="s">
        <v>84</v>
      </c>
      <c r="C12" s="54">
        <v>104758866</v>
      </c>
      <c r="D12" s="22">
        <v>96931175</v>
      </c>
      <c r="E12" s="69">
        <f t="shared" si="0"/>
        <v>8.075514404937323</v>
      </c>
    </row>
    <row r="13" spans="1:5" ht="15" customHeight="1">
      <c r="A13" s="86">
        <v>9</v>
      </c>
      <c r="B13" s="53" t="s">
        <v>78</v>
      </c>
      <c r="C13" s="54">
        <v>98754162</v>
      </c>
      <c r="D13" s="22">
        <v>69559545</v>
      </c>
      <c r="E13" s="69">
        <f t="shared" si="0"/>
        <v>41.970684253325686</v>
      </c>
    </row>
    <row r="14" spans="1:5" ht="15" customHeight="1">
      <c r="A14" s="86">
        <v>10</v>
      </c>
      <c r="B14" s="53" t="s">
        <v>77</v>
      </c>
      <c r="C14" s="54">
        <v>91672144</v>
      </c>
      <c r="D14" s="22">
        <v>85611930</v>
      </c>
      <c r="E14" s="69">
        <f t="shared" si="0"/>
        <v>7.078702699495265</v>
      </c>
    </row>
    <row r="15" spans="1:5" ht="15" customHeight="1">
      <c r="A15" s="86">
        <v>11</v>
      </c>
      <c r="B15" s="53" t="s">
        <v>98</v>
      </c>
      <c r="C15" s="54">
        <v>84745188</v>
      </c>
      <c r="D15" s="22">
        <v>64222322</v>
      </c>
      <c r="E15" s="69">
        <f t="shared" si="0"/>
        <v>31.95597007532678</v>
      </c>
    </row>
    <row r="16" spans="1:5" ht="15" customHeight="1">
      <c r="A16" s="86">
        <v>12</v>
      </c>
      <c r="B16" s="53" t="s">
        <v>90</v>
      </c>
      <c r="C16" s="54">
        <v>76157188</v>
      </c>
      <c r="D16" s="22">
        <v>68084006</v>
      </c>
      <c r="E16" s="69">
        <f t="shared" si="0"/>
        <v>11.857677704804859</v>
      </c>
    </row>
    <row r="17" spans="1:5" ht="15" customHeight="1">
      <c r="A17" s="86">
        <v>13</v>
      </c>
      <c r="B17" s="53" t="s">
        <v>79</v>
      </c>
      <c r="C17" s="54">
        <v>71407802</v>
      </c>
      <c r="D17" s="22">
        <v>70876898</v>
      </c>
      <c r="E17" s="69" t="s">
        <v>161</v>
      </c>
    </row>
    <row r="18" spans="1:5" ht="15" customHeight="1">
      <c r="A18" s="86">
        <v>14</v>
      </c>
      <c r="B18" s="53" t="s">
        <v>97</v>
      </c>
      <c r="C18" s="54">
        <v>61452545</v>
      </c>
      <c r="D18" s="22">
        <v>58909412</v>
      </c>
      <c r="E18" s="69">
        <f t="shared" si="0"/>
        <v>4.31702322881784</v>
      </c>
    </row>
    <row r="19" spans="1:5" ht="15" customHeight="1">
      <c r="A19" s="86">
        <v>15</v>
      </c>
      <c r="B19" s="53" t="s">
        <v>83</v>
      </c>
      <c r="C19" s="54">
        <v>60838048</v>
      </c>
      <c r="D19" s="22">
        <v>66529805</v>
      </c>
      <c r="E19" s="69">
        <f t="shared" si="0"/>
        <v>-8.555198681252707</v>
      </c>
    </row>
    <row r="20" spans="1:5" ht="15" customHeight="1">
      <c r="A20" s="86">
        <v>16</v>
      </c>
      <c r="B20" s="53" t="s">
        <v>74</v>
      </c>
      <c r="C20" s="54">
        <v>56903312</v>
      </c>
      <c r="D20" s="22">
        <v>56759277</v>
      </c>
      <c r="E20" s="69">
        <f t="shared" si="0"/>
        <v>0.25376468414142206</v>
      </c>
    </row>
    <row r="21" spans="1:5" ht="15" customHeight="1">
      <c r="A21" s="86">
        <v>17</v>
      </c>
      <c r="B21" s="53" t="s">
        <v>92</v>
      </c>
      <c r="C21" s="54">
        <v>55831964</v>
      </c>
      <c r="D21" s="22">
        <v>44751712</v>
      </c>
      <c r="E21" s="69">
        <f t="shared" si="0"/>
        <v>24.759392445142648</v>
      </c>
    </row>
    <row r="22" spans="1:5" ht="15" customHeight="1">
      <c r="A22" s="86">
        <v>18</v>
      </c>
      <c r="B22" s="53" t="s">
        <v>91</v>
      </c>
      <c r="C22" s="54">
        <v>52279345</v>
      </c>
      <c r="D22" s="22">
        <v>60757064</v>
      </c>
      <c r="E22" s="69">
        <f t="shared" si="0"/>
        <v>-13.95347049686272</v>
      </c>
    </row>
    <row r="23" spans="1:5" ht="15" customHeight="1">
      <c r="A23" s="86">
        <v>19</v>
      </c>
      <c r="B23" s="53" t="s">
        <v>99</v>
      </c>
      <c r="C23" s="54">
        <v>50245068</v>
      </c>
      <c r="D23" s="22">
        <v>53922923</v>
      </c>
      <c r="E23" s="69">
        <f t="shared" si="0"/>
        <v>-6.8205779571704594</v>
      </c>
    </row>
    <row r="24" spans="1:5" ht="15" customHeight="1">
      <c r="A24" s="86">
        <v>20</v>
      </c>
      <c r="B24" s="53" t="s">
        <v>121</v>
      </c>
      <c r="C24" s="54">
        <v>41851850</v>
      </c>
      <c r="D24" s="22">
        <v>68635497</v>
      </c>
      <c r="E24" s="69">
        <f t="shared" si="0"/>
        <v>-39.02302477681483</v>
      </c>
    </row>
    <row r="25" spans="1:5" ht="15" customHeight="1">
      <c r="A25" s="86">
        <v>21</v>
      </c>
      <c r="B25" s="53" t="s">
        <v>100</v>
      </c>
      <c r="C25" s="54">
        <v>38545076</v>
      </c>
      <c r="D25" s="22">
        <v>38703871</v>
      </c>
      <c r="E25" s="69">
        <f t="shared" si="0"/>
        <v>-0.41028195861855243</v>
      </c>
    </row>
    <row r="26" spans="1:5" ht="15" customHeight="1">
      <c r="A26" s="86">
        <v>22</v>
      </c>
      <c r="B26" s="53" t="s">
        <v>102</v>
      </c>
      <c r="C26" s="54">
        <v>36747095</v>
      </c>
      <c r="D26" s="22">
        <v>37384857</v>
      </c>
      <c r="E26" s="69">
        <f t="shared" si="0"/>
        <v>-1.7059367112197354</v>
      </c>
    </row>
    <row r="27" spans="1:5" ht="15" customHeight="1">
      <c r="A27" s="86">
        <v>23</v>
      </c>
      <c r="B27" s="53" t="s">
        <v>82</v>
      </c>
      <c r="C27" s="54">
        <v>32731475</v>
      </c>
      <c r="D27" s="22">
        <v>29882574</v>
      </c>
      <c r="E27" s="69">
        <f t="shared" si="0"/>
        <v>9.533653292383715</v>
      </c>
    </row>
    <row r="28" spans="1:5" ht="15" customHeight="1">
      <c r="A28" s="86">
        <v>24</v>
      </c>
      <c r="B28" s="53" t="s">
        <v>103</v>
      </c>
      <c r="C28" s="54">
        <v>32171335</v>
      </c>
      <c r="D28" s="22">
        <v>39105568</v>
      </c>
      <c r="E28" s="69">
        <f t="shared" si="0"/>
        <v>-17.732086131570835</v>
      </c>
    </row>
    <row r="29" spans="1:5" ht="15" customHeight="1">
      <c r="A29" s="86">
        <v>25</v>
      </c>
      <c r="B29" s="53" t="s">
        <v>88</v>
      </c>
      <c r="C29" s="54">
        <v>31388436</v>
      </c>
      <c r="D29" s="22">
        <v>33572740</v>
      </c>
      <c r="E29" s="69">
        <f t="shared" si="0"/>
        <v>-6.506183290371892</v>
      </c>
    </row>
    <row r="30" spans="1:5" ht="15" customHeight="1">
      <c r="A30" s="86">
        <v>26</v>
      </c>
      <c r="B30" s="53" t="s">
        <v>104</v>
      </c>
      <c r="C30" s="54">
        <v>27326446</v>
      </c>
      <c r="D30" s="22">
        <v>33835021</v>
      </c>
      <c r="E30" s="69">
        <f t="shared" si="0"/>
        <v>-19.236207951518637</v>
      </c>
    </row>
    <row r="31" spans="1:5" ht="15" customHeight="1">
      <c r="A31" s="86">
        <v>27</v>
      </c>
      <c r="B31" s="53" t="s">
        <v>122</v>
      </c>
      <c r="C31" s="54">
        <v>25608787</v>
      </c>
      <c r="D31" s="22">
        <v>45140760</v>
      </c>
      <c r="E31" s="69">
        <f t="shared" si="0"/>
        <v>-43.26903889079404</v>
      </c>
    </row>
    <row r="32" spans="1:5" ht="15" customHeight="1">
      <c r="A32" s="86">
        <v>28</v>
      </c>
      <c r="B32" s="53" t="s">
        <v>93</v>
      </c>
      <c r="C32" s="54">
        <v>25363428</v>
      </c>
      <c r="D32" s="22">
        <v>22388284</v>
      </c>
      <c r="E32" s="69">
        <f t="shared" si="0"/>
        <v>13.288843396840955</v>
      </c>
    </row>
    <row r="33" spans="1:5" ht="15" customHeight="1">
      <c r="A33" s="86">
        <v>29</v>
      </c>
      <c r="B33" s="53" t="s">
        <v>120</v>
      </c>
      <c r="C33" s="54">
        <v>24685436</v>
      </c>
      <c r="D33" s="22">
        <v>27498236</v>
      </c>
      <c r="E33" s="69">
        <f t="shared" si="0"/>
        <v>-10.22901978148707</v>
      </c>
    </row>
    <row r="34" spans="1:5" ht="15" customHeight="1">
      <c r="A34" s="87">
        <v>30</v>
      </c>
      <c r="B34" s="55" t="s">
        <v>101</v>
      </c>
      <c r="C34" s="56">
        <v>24430279</v>
      </c>
      <c r="D34" s="57">
        <v>34929949</v>
      </c>
      <c r="E34" s="70">
        <f t="shared" si="0"/>
        <v>-30.059219382198354</v>
      </c>
    </row>
    <row r="35" ht="15" customHeight="1"/>
    <row r="36" ht="15" customHeight="1">
      <c r="E36" s="60" t="s">
        <v>19</v>
      </c>
    </row>
  </sheetData>
  <sheetProtection/>
  <mergeCells count="3">
    <mergeCell ref="A3:A4"/>
    <mergeCell ref="B3:B4"/>
    <mergeCell ref="C3:E3"/>
  </mergeCells>
  <printOptions/>
  <pageMargins left="0.11811023622047245" right="0.11811023622047245" top="0.15748031496062992" bottom="0.15748031496062992" header="0.31496062992125984" footer="0.31496062992125984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Laura Lizzani</cp:lastModifiedBy>
  <cp:lastPrinted>2014-06-03T06:51:22Z</cp:lastPrinted>
  <dcterms:created xsi:type="dcterms:W3CDTF">2014-04-08T12:39:38Z</dcterms:created>
  <dcterms:modified xsi:type="dcterms:W3CDTF">2017-05-15T10:04:24Z</dcterms:modified>
  <cp:category/>
  <cp:version/>
  <cp:contentType/>
  <cp:contentStatus/>
</cp:coreProperties>
</file>