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<sst xmlns="http://schemas.openxmlformats.org/spreadsheetml/2006/main" count="103" uniqueCount="91">
  <si>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</si>
  <si>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</si>
  <si>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</si>
  <si>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</si>
  <si>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</si>
  <si>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</si>
  <si>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</si>
  <si>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</si>
  <si>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</si>
  <si>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</si>
  <si>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</si>
  <si>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</si>
  <si>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</si>
  <si>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</si>
  <si>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</si>
  <si>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</si>
  <si>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</si>
  <si>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</si>
  <si>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</si>
  <si>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</si>
  <si>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</si>
  <si>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</si>
  <si>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</si>
  <si>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</si>
  <si>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</si>
  <si>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</si>
  <si>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</si>
  <si>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</si>
  <si>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</si>
  <si>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</si>
  <si>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</si>
  <si>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</si>
  <si>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</si>
  <si>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</si>
  <si>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</si>
  <si>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</si>
  <si>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</si>
  <si>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</si>
  <si>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</si>
  <si>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</si>
  <si>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</si>
  <si>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</si>
  <si>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</si>
  <si>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</si>
  <si>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</si>
  <si>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</si>
  <si>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</si>
  <si>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</si>
  <si>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</si>
  <si>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</si>
  <si>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</si>
  <si>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</si>
  <si>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</si>
  <si>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</si>
  <si>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</si>
  <si>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</si>
  <si>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</si>
  <si>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</si>
  <si>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</si>
  <si>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</si>
  <si>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</si>
  <si>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</si>
  <si>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</si>
  <si>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</si>
  <si>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</si>
  <si>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</si>
  <si>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</si>
  <si>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</si>
  <si>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</si>
  <si>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</si>
  <si>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</si>
  <si>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</si>
  <si>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</si>
  <si>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</si>
  <si>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</si>
  <si>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</si>
  <si>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</si>
  <si>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</si>
  <si>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</si>
  <si>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</si>
  <si>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</si>
  <si>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</si>
  <si>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</si>
  <si>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</si>
  <si>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</si>
  <si>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</si>
  <si>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</si>
  <si>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30.09.2008</t>
  </si>
  <si>
    <t>Movimento anagrafico delle imprese artigiane nel 4° trimestre 2008</t>
  </si>
  <si>
    <t>REGISTRATE AL 31.12.2008</t>
  </si>
  <si>
    <t>ATTIVE AL 31.12.2008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</si>
</sst>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5" sqref="F5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146</v>
      </c>
      <c r="C7" s="8">
        <f>SUM(movimpDIV!C7:C8)</f>
        <v>3</v>
      </c>
      <c r="D7" s="8">
        <f>SUM(movimpDIV!D7:D8)</f>
        <v>4</v>
      </c>
      <c r="E7" s="8">
        <f>SUM(movimpDIV!E7:E8)</f>
        <v>2</v>
      </c>
      <c r="F7" s="8">
        <f>SUM(movimpDIV!F7:F8)</f>
        <v>147</v>
      </c>
      <c r="G7" s="8">
        <f>SUM(movimpDIV!G7:G8)</f>
        <v>1</v>
      </c>
      <c r="H7" s="8">
        <f>SUM(movimpDIV!H7:H8)</f>
        <v>147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2972</v>
      </c>
      <c r="C10" s="8">
        <f>SUM(movimpDIV!C15:C37)</f>
        <v>44</v>
      </c>
      <c r="D10" s="8">
        <f>SUM(movimpDIV!D15:D37)</f>
        <v>40</v>
      </c>
      <c r="E10" s="8">
        <f>SUM(movimpDIV!E15:E37)</f>
        <v>-1</v>
      </c>
      <c r="F10" s="8">
        <f>SUM(movimpDIV!F15:F37)</f>
        <v>2975</v>
      </c>
      <c r="G10" s="8">
        <f>SUM(movimpDIV!G15:G37)</f>
        <v>3</v>
      </c>
      <c r="H10" s="8">
        <f>SUM(movimpDIV!H15:H37)</f>
        <v>2972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5299</v>
      </c>
      <c r="C12" s="8">
        <f>SUM(movimpDIV!C40)</f>
        <v>108</v>
      </c>
      <c r="D12" s="8">
        <f>SUM(movimpDIV!D40)</f>
        <v>107</v>
      </c>
      <c r="E12" s="8">
        <f>SUM(movimpDIV!E40)</f>
        <v>-1</v>
      </c>
      <c r="F12" s="8">
        <f>SUM(movimpDIV!F40)</f>
        <v>5299</v>
      </c>
      <c r="G12" s="8">
        <f>SUM(movimpDIV!G40)</f>
        <v>0</v>
      </c>
      <c r="H12" s="8">
        <f>SUM(movimpDIV!H40)</f>
        <v>5289</v>
      </c>
    </row>
    <row r="13" spans="1:8" ht="11.25">
      <c r="A13" s="7" t="s">
        <v>12</v>
      </c>
      <c r="B13" s="8">
        <f>SUM(movimpDIV!B41:B43)</f>
        <v>791</v>
      </c>
      <c r="C13" s="8">
        <f>SUM(movimpDIV!C41:C43)</f>
        <v>4</v>
      </c>
      <c r="D13" s="8">
        <f>SUM(movimpDIV!D41:D43)</f>
        <v>15</v>
      </c>
      <c r="E13" s="8">
        <f>SUM(movimpDIV!E41:E43)</f>
        <v>4</v>
      </c>
      <c r="F13" s="8">
        <f>SUM(movimpDIV!F41:F43)</f>
        <v>784</v>
      </c>
      <c r="G13" s="8">
        <f>SUM(movimpDIV!G41:G43)</f>
        <v>-7</v>
      </c>
      <c r="H13" s="8">
        <f>SUM(movimpDIV!H41:H43)</f>
        <v>781</v>
      </c>
    </row>
    <row r="14" spans="1:8" ht="11.25">
      <c r="A14" s="7" t="s">
        <v>13</v>
      </c>
      <c r="B14" s="8">
        <f>SUM(movimpDIV!B44)</f>
        <v>7</v>
      </c>
      <c r="C14" s="8">
        <f>SUM(movimpDIV!C44)</f>
        <v>0</v>
      </c>
      <c r="D14" s="8">
        <f>SUM(movimpDIV!D44)</f>
        <v>1</v>
      </c>
      <c r="E14" s="8">
        <f>SUM(movimpDIV!E44)</f>
        <v>1</v>
      </c>
      <c r="F14" s="8">
        <f>SUM(movimpDIV!F44)</f>
        <v>7</v>
      </c>
      <c r="G14" s="8">
        <f>SUM(movimpDIV!G44)</f>
        <v>0</v>
      </c>
      <c r="H14" s="8">
        <f>SUM(movimpDIV!H44)</f>
        <v>7</v>
      </c>
    </row>
    <row r="15" spans="1:8" ht="11.25">
      <c r="A15" s="7" t="s">
        <v>14</v>
      </c>
      <c r="B15" s="8">
        <f>SUM(movimpDIV!B45:B49)</f>
        <v>1231</v>
      </c>
      <c r="C15" s="8">
        <f>SUM(movimpDIV!C45:C49)</f>
        <v>8</v>
      </c>
      <c r="D15" s="8">
        <f>SUM(movimpDIV!D45:D49)</f>
        <v>16</v>
      </c>
      <c r="E15" s="8">
        <f>SUM(movimpDIV!E45:E49)</f>
        <v>-1</v>
      </c>
      <c r="F15" s="8">
        <f>SUM(movimpDIV!F45:F49)</f>
        <v>1222</v>
      </c>
      <c r="G15" s="8">
        <f>SUM(movimpDIV!G45:G49)</f>
        <v>-9</v>
      </c>
      <c r="H15" s="8">
        <f>SUM(movimpDIV!H45:H49)</f>
        <v>1222</v>
      </c>
    </row>
    <row r="16" spans="1:8" ht="11.25">
      <c r="A16" s="7" t="s">
        <v>15</v>
      </c>
      <c r="B16" s="8">
        <f>SUM(movimpDIV!B50:B52)</f>
        <v>0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0</v>
      </c>
      <c r="G16" s="8">
        <f>SUM(movimpDIV!G50:G52)</f>
        <v>0</v>
      </c>
      <c r="H16" s="8">
        <f>SUM(movimpDIV!H50:H52)</f>
        <v>0</v>
      </c>
    </row>
    <row r="17" spans="1:8" ht="11.25">
      <c r="A17" s="7" t="s">
        <v>16</v>
      </c>
      <c r="B17" s="8">
        <f>SUM(movimpDIV!B53:B57)</f>
        <v>454</v>
      </c>
      <c r="C17" s="8">
        <f>SUM(movimpDIV!C53:C57)</f>
        <v>6</v>
      </c>
      <c r="D17" s="8">
        <f>SUM(movimpDIV!D53:D57)</f>
        <v>7</v>
      </c>
      <c r="E17" s="8">
        <f>SUM(movimpDIV!E53:E57)</f>
        <v>-3</v>
      </c>
      <c r="F17" s="8">
        <f>SUM(movimpDIV!F53:F57)</f>
        <v>450</v>
      </c>
      <c r="G17" s="8">
        <f>SUM(movimpDIV!G53:G57)</f>
        <v>-4</v>
      </c>
      <c r="H17" s="8">
        <f>SUM(movimpDIV!H53:H57)</f>
        <v>449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5</v>
      </c>
      <c r="G19" s="8">
        <f>SUM(movimpDIV!G59)</f>
        <v>0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33</v>
      </c>
      <c r="C20" s="8">
        <f>SUM(movimpDIV!C60)</f>
        <v>0</v>
      </c>
      <c r="D20" s="8">
        <f>SUM(movimpDIV!D60)</f>
        <v>1</v>
      </c>
      <c r="E20" s="8">
        <f>SUM(movimpDIV!E60)</f>
        <v>0</v>
      </c>
      <c r="F20" s="8">
        <f>SUM(movimpDIV!F60)</f>
        <v>32</v>
      </c>
      <c r="G20" s="8">
        <f>SUM(movimpDIV!G60)</f>
        <v>-1</v>
      </c>
      <c r="H20" s="8">
        <f>SUM(movimpDIV!H60)</f>
        <v>32</v>
      </c>
    </row>
    <row r="21" spans="1:8" ht="11.25">
      <c r="A21" s="7" t="s">
        <v>20</v>
      </c>
      <c r="B21" s="8">
        <f>SUM(movimpDIV!B61:B64)</f>
        <v>1221</v>
      </c>
      <c r="C21" s="8">
        <f>SUM(movimpDIV!C61:C64)</f>
        <v>9</v>
      </c>
      <c r="D21" s="8">
        <f>SUM(movimpDIV!D61:D64)</f>
        <v>12</v>
      </c>
      <c r="E21" s="8">
        <f>SUM(movimpDIV!E61:E64)</f>
        <v>-1</v>
      </c>
      <c r="F21" s="8">
        <f>SUM(movimpDIV!F61:F64)</f>
        <v>1217</v>
      </c>
      <c r="G21" s="8">
        <f>SUM(movimpDIV!G61:G64)</f>
        <v>-4</v>
      </c>
      <c r="H21" s="8">
        <f>SUM(movimpDIV!H61:H64)</f>
        <v>1217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6</v>
      </c>
      <c r="C23" s="8">
        <f>movimpDIV!C66</f>
        <v>0</v>
      </c>
      <c r="D23" s="8">
        <f>movimpDIV!D66</f>
        <v>0</v>
      </c>
      <c r="E23" s="8">
        <f>movimpDIV!E66</f>
        <v>0</v>
      </c>
      <c r="F23" s="8">
        <f>movimpDIV!F66</f>
        <v>6</v>
      </c>
      <c r="G23" s="8">
        <f>movimpDIV!G66</f>
        <v>0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12165</v>
      </c>
      <c r="C24" s="8">
        <f t="shared" si="0"/>
        <v>182</v>
      </c>
      <c r="D24" s="8">
        <f t="shared" si="0"/>
        <v>203</v>
      </c>
      <c r="E24" s="8">
        <f t="shared" si="0"/>
        <v>0</v>
      </c>
      <c r="F24" s="8">
        <f t="shared" si="0"/>
        <v>12144</v>
      </c>
      <c r="G24" s="8">
        <f t="shared" si="0"/>
        <v>-21</v>
      </c>
      <c r="H24" s="8">
        <f t="shared" si="0"/>
        <v>12127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  <ignoredErrors>
    <ignoredError sqref="C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31">
      <selection activeCell="C7" sqref="C7:D66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145</v>
      </c>
      <c r="C7" s="8">
        <v>3</v>
      </c>
      <c r="D7" s="8">
        <v>4</v>
      </c>
      <c r="E7" s="8">
        <f>F7-B7-C7+D7</f>
        <v>2</v>
      </c>
      <c r="F7" s="8">
        <v>146</v>
      </c>
      <c r="G7" s="8">
        <f>F7-B7</f>
        <v>1</v>
      </c>
      <c r="H7" s="8">
        <v>146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811</v>
      </c>
      <c r="C15" s="8">
        <v>13</v>
      </c>
      <c r="D15" s="8">
        <v>13</v>
      </c>
      <c r="E15" s="8">
        <f t="shared" si="0"/>
        <v>-1</v>
      </c>
      <c r="F15" s="8">
        <v>810</v>
      </c>
      <c r="G15" s="8">
        <f t="shared" si="1"/>
        <v>-1</v>
      </c>
      <c r="H15" s="8">
        <v>810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86</v>
      </c>
      <c r="C17" s="8">
        <v>3</v>
      </c>
      <c r="D17" s="8">
        <v>1</v>
      </c>
      <c r="E17" s="8">
        <f t="shared" si="0"/>
        <v>1</v>
      </c>
      <c r="F17" s="8">
        <v>89</v>
      </c>
      <c r="G17" s="8">
        <f t="shared" si="1"/>
        <v>3</v>
      </c>
      <c r="H17" s="8">
        <v>89</v>
      </c>
    </row>
    <row r="18" spans="1:8" ht="11.25">
      <c r="A18" s="7" t="s">
        <v>37</v>
      </c>
      <c r="B18" s="8">
        <v>161</v>
      </c>
      <c r="C18" s="8">
        <v>0</v>
      </c>
      <c r="D18" s="8">
        <v>1</v>
      </c>
      <c r="E18" s="8">
        <f t="shared" si="0"/>
        <v>0</v>
      </c>
      <c r="F18" s="8">
        <v>160</v>
      </c>
      <c r="G18" s="8">
        <f t="shared" si="1"/>
        <v>-1</v>
      </c>
      <c r="H18" s="8">
        <v>160</v>
      </c>
    </row>
    <row r="19" spans="1:8" ht="11.25">
      <c r="A19" s="7" t="s">
        <v>38</v>
      </c>
      <c r="B19" s="8">
        <v>66</v>
      </c>
      <c r="C19" s="8">
        <v>1</v>
      </c>
      <c r="D19" s="8">
        <v>0</v>
      </c>
      <c r="E19" s="8">
        <f t="shared" si="0"/>
        <v>0</v>
      </c>
      <c r="F19" s="8">
        <v>67</v>
      </c>
      <c r="G19" s="8">
        <f t="shared" si="1"/>
        <v>1</v>
      </c>
      <c r="H19" s="8">
        <v>65</v>
      </c>
    </row>
    <row r="20" spans="1:8" ht="11.25">
      <c r="A20" s="7" t="s">
        <v>39</v>
      </c>
      <c r="B20" s="8">
        <v>145</v>
      </c>
      <c r="C20" s="8">
        <v>0</v>
      </c>
      <c r="D20" s="8">
        <v>1</v>
      </c>
      <c r="E20" s="8">
        <f t="shared" si="0"/>
        <v>1</v>
      </c>
      <c r="F20" s="8">
        <v>145</v>
      </c>
      <c r="G20" s="8">
        <f t="shared" si="1"/>
        <v>0</v>
      </c>
      <c r="H20" s="8">
        <v>145</v>
      </c>
    </row>
    <row r="21" spans="1:8" ht="11.25">
      <c r="A21" s="7" t="s">
        <v>40</v>
      </c>
      <c r="B21" s="8">
        <v>12</v>
      </c>
      <c r="C21" s="8">
        <v>0</v>
      </c>
      <c r="D21" s="8">
        <v>0</v>
      </c>
      <c r="E21" s="8">
        <f t="shared" si="0"/>
        <v>0</v>
      </c>
      <c r="F21" s="8">
        <v>12</v>
      </c>
      <c r="G21" s="8">
        <f t="shared" si="1"/>
        <v>0</v>
      </c>
      <c r="H21" s="8">
        <v>12</v>
      </c>
    </row>
    <row r="22" spans="1:8" ht="11.25">
      <c r="A22" s="7" t="s">
        <v>41</v>
      </c>
      <c r="B22" s="8">
        <v>97</v>
      </c>
      <c r="C22" s="8">
        <v>2</v>
      </c>
      <c r="D22" s="8">
        <v>1</v>
      </c>
      <c r="E22" s="8">
        <f t="shared" si="0"/>
        <v>0</v>
      </c>
      <c r="F22" s="8">
        <v>98</v>
      </c>
      <c r="G22" s="8">
        <f t="shared" si="1"/>
        <v>1</v>
      </c>
      <c r="H22" s="8">
        <v>98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13</v>
      </c>
      <c r="C24" s="8">
        <v>0</v>
      </c>
      <c r="D24" s="8">
        <v>0</v>
      </c>
      <c r="E24" s="8">
        <f t="shared" si="0"/>
        <v>0</v>
      </c>
      <c r="F24" s="8">
        <v>13</v>
      </c>
      <c r="G24" s="8">
        <f t="shared" si="1"/>
        <v>0</v>
      </c>
      <c r="H24" s="8">
        <v>13</v>
      </c>
    </row>
    <row r="25" spans="1:8" ht="11.25">
      <c r="A25" s="7" t="s">
        <v>44</v>
      </c>
      <c r="B25" s="8">
        <v>36</v>
      </c>
      <c r="C25" s="8">
        <v>0</v>
      </c>
      <c r="D25" s="8">
        <v>0</v>
      </c>
      <c r="E25" s="8">
        <f t="shared" si="0"/>
        <v>0</v>
      </c>
      <c r="F25" s="8">
        <v>36</v>
      </c>
      <c r="G25" s="8">
        <f t="shared" si="1"/>
        <v>0</v>
      </c>
      <c r="H25" s="8">
        <v>36</v>
      </c>
    </row>
    <row r="26" spans="1:8" ht="11.25">
      <c r="A26" s="7" t="s">
        <v>45</v>
      </c>
      <c r="B26" s="8">
        <v>149</v>
      </c>
      <c r="C26" s="8">
        <v>5</v>
      </c>
      <c r="D26" s="8">
        <v>3</v>
      </c>
      <c r="E26" s="8">
        <f t="shared" si="0"/>
        <v>-2</v>
      </c>
      <c r="F26" s="8">
        <v>149</v>
      </c>
      <c r="G26" s="8">
        <f t="shared" si="1"/>
        <v>0</v>
      </c>
      <c r="H26" s="8">
        <v>149</v>
      </c>
    </row>
    <row r="27" spans="1:8" ht="11.25">
      <c r="A27" s="7" t="s">
        <v>46</v>
      </c>
      <c r="B27" s="8">
        <v>4</v>
      </c>
      <c r="C27" s="8">
        <v>0</v>
      </c>
      <c r="D27" s="8">
        <v>0</v>
      </c>
      <c r="E27" s="8">
        <f t="shared" si="0"/>
        <v>0</v>
      </c>
      <c r="F27" s="8">
        <v>4</v>
      </c>
      <c r="G27" s="8">
        <f t="shared" si="1"/>
        <v>0</v>
      </c>
      <c r="H27" s="8">
        <v>4</v>
      </c>
    </row>
    <row r="28" spans="1:8" ht="11.25">
      <c r="A28" s="7" t="s">
        <v>47</v>
      </c>
      <c r="B28" s="8">
        <v>622</v>
      </c>
      <c r="C28" s="8">
        <v>9</v>
      </c>
      <c r="D28" s="8">
        <v>9</v>
      </c>
      <c r="E28" s="8">
        <f t="shared" si="0"/>
        <v>2</v>
      </c>
      <c r="F28" s="8">
        <v>624</v>
      </c>
      <c r="G28" s="8">
        <f t="shared" si="1"/>
        <v>2</v>
      </c>
      <c r="H28" s="8">
        <v>624</v>
      </c>
    </row>
    <row r="29" spans="1:8" ht="11.25">
      <c r="A29" s="7" t="s">
        <v>48</v>
      </c>
      <c r="B29" s="8">
        <v>275</v>
      </c>
      <c r="C29" s="8">
        <v>5</v>
      </c>
      <c r="D29" s="8">
        <v>4</v>
      </c>
      <c r="E29" s="8">
        <f t="shared" si="0"/>
        <v>0</v>
      </c>
      <c r="F29" s="8">
        <v>276</v>
      </c>
      <c r="G29" s="8">
        <f t="shared" si="1"/>
        <v>1</v>
      </c>
      <c r="H29" s="8">
        <v>276</v>
      </c>
    </row>
    <row r="30" spans="1:8" ht="11.25">
      <c r="A30" s="7" t="s">
        <v>49</v>
      </c>
      <c r="B30" s="8">
        <v>4</v>
      </c>
      <c r="C30" s="8">
        <v>0</v>
      </c>
      <c r="D30" s="8">
        <v>0</v>
      </c>
      <c r="E30" s="8">
        <f t="shared" si="0"/>
        <v>0</v>
      </c>
      <c r="F30" s="8">
        <v>4</v>
      </c>
      <c r="G30" s="8">
        <f t="shared" si="1"/>
        <v>0</v>
      </c>
      <c r="H30" s="8">
        <v>4</v>
      </c>
    </row>
    <row r="31" spans="1:8" ht="11.25">
      <c r="A31" s="7" t="s">
        <v>50</v>
      </c>
      <c r="B31" s="8">
        <v>60</v>
      </c>
      <c r="C31" s="8">
        <v>1</v>
      </c>
      <c r="D31" s="8">
        <v>0</v>
      </c>
      <c r="E31" s="8">
        <f t="shared" si="0"/>
        <v>0</v>
      </c>
      <c r="F31" s="8">
        <v>61</v>
      </c>
      <c r="G31" s="8">
        <f t="shared" si="1"/>
        <v>1</v>
      </c>
      <c r="H31" s="8">
        <v>61</v>
      </c>
    </row>
    <row r="32" spans="1:8" ht="11.25">
      <c r="A32" s="7" t="s">
        <v>51</v>
      </c>
      <c r="B32" s="8">
        <v>27</v>
      </c>
      <c r="C32" s="8">
        <v>0</v>
      </c>
      <c r="D32" s="8">
        <v>0</v>
      </c>
      <c r="E32" s="8">
        <f t="shared" si="0"/>
        <v>0</v>
      </c>
      <c r="F32" s="8">
        <v>27</v>
      </c>
      <c r="G32" s="8">
        <f t="shared" si="1"/>
        <v>0</v>
      </c>
      <c r="H32" s="8">
        <v>27</v>
      </c>
    </row>
    <row r="33" spans="1:8" ht="11.25">
      <c r="A33" s="7" t="s">
        <v>52</v>
      </c>
      <c r="B33" s="8">
        <v>128</v>
      </c>
      <c r="C33" s="8">
        <v>2</v>
      </c>
      <c r="D33" s="8">
        <v>2</v>
      </c>
      <c r="E33" s="8">
        <f t="shared" si="0"/>
        <v>-1</v>
      </c>
      <c r="F33" s="8">
        <v>127</v>
      </c>
      <c r="G33" s="8">
        <f t="shared" si="1"/>
        <v>-1</v>
      </c>
      <c r="H33" s="8">
        <v>127</v>
      </c>
    </row>
    <row r="34" spans="1:8" ht="11.25">
      <c r="A34" s="7" t="s">
        <v>53</v>
      </c>
      <c r="B34" s="8">
        <v>10</v>
      </c>
      <c r="C34" s="8">
        <v>1</v>
      </c>
      <c r="D34" s="8">
        <v>0</v>
      </c>
      <c r="E34" s="8">
        <f t="shared" si="0"/>
        <v>0</v>
      </c>
      <c r="F34" s="8">
        <v>11</v>
      </c>
      <c r="G34" s="8">
        <f t="shared" si="1"/>
        <v>1</v>
      </c>
      <c r="H34" s="8">
        <v>11</v>
      </c>
    </row>
    <row r="35" spans="1:8" ht="11.25">
      <c r="A35" s="7" t="s">
        <v>54</v>
      </c>
      <c r="B35" s="8">
        <v>55</v>
      </c>
      <c r="C35" s="8">
        <v>1</v>
      </c>
      <c r="D35" s="8">
        <v>3</v>
      </c>
      <c r="E35" s="8">
        <f t="shared" si="0"/>
        <v>1</v>
      </c>
      <c r="F35" s="8">
        <v>54</v>
      </c>
      <c r="G35" s="8">
        <f t="shared" si="1"/>
        <v>-1</v>
      </c>
      <c r="H35" s="8">
        <v>54</v>
      </c>
    </row>
    <row r="36" spans="1:8" ht="11.25">
      <c r="A36" s="7" t="s">
        <v>55</v>
      </c>
      <c r="B36" s="8">
        <v>208</v>
      </c>
      <c r="C36" s="8">
        <v>1</v>
      </c>
      <c r="D36" s="8">
        <v>2</v>
      </c>
      <c r="E36" s="8">
        <f t="shared" si="0"/>
        <v>-2</v>
      </c>
      <c r="F36" s="8">
        <v>205</v>
      </c>
      <c r="G36" s="8">
        <f t="shared" si="1"/>
        <v>-3</v>
      </c>
      <c r="H36" s="8">
        <v>204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5299</v>
      </c>
      <c r="C40" s="8">
        <v>108</v>
      </c>
      <c r="D40" s="8">
        <v>107</v>
      </c>
      <c r="E40" s="8">
        <f t="shared" si="0"/>
        <v>-1</v>
      </c>
      <c r="F40" s="8">
        <v>5299</v>
      </c>
      <c r="G40" s="8">
        <f t="shared" si="1"/>
        <v>0</v>
      </c>
      <c r="H40" s="8">
        <v>5289</v>
      </c>
    </row>
    <row r="41" spans="1:8" ht="11.25">
      <c r="A41" s="7" t="s">
        <v>60</v>
      </c>
      <c r="B41" s="8">
        <v>580</v>
      </c>
      <c r="C41" s="8">
        <v>3</v>
      </c>
      <c r="D41" s="8">
        <v>5</v>
      </c>
      <c r="E41" s="8">
        <f t="shared" si="0"/>
        <v>-1</v>
      </c>
      <c r="F41" s="8">
        <v>577</v>
      </c>
      <c r="G41" s="8">
        <f t="shared" si="1"/>
        <v>-3</v>
      </c>
      <c r="H41" s="8">
        <v>576</v>
      </c>
    </row>
    <row r="42" spans="1:8" ht="11.25">
      <c r="A42" s="7" t="s">
        <v>61</v>
      </c>
      <c r="B42" s="8">
        <v>7</v>
      </c>
      <c r="C42" s="8">
        <v>0</v>
      </c>
      <c r="D42" s="8">
        <v>0</v>
      </c>
      <c r="E42" s="8">
        <f t="shared" si="0"/>
        <v>0</v>
      </c>
      <c r="F42" s="8">
        <v>7</v>
      </c>
      <c r="G42" s="8">
        <f t="shared" si="1"/>
        <v>0</v>
      </c>
      <c r="H42" s="8">
        <v>6</v>
      </c>
    </row>
    <row r="43" spans="1:8" ht="11.25">
      <c r="A43" s="7" t="s">
        <v>62</v>
      </c>
      <c r="B43" s="8">
        <v>204</v>
      </c>
      <c r="C43" s="8">
        <v>1</v>
      </c>
      <c r="D43" s="8">
        <v>10</v>
      </c>
      <c r="E43" s="8">
        <f t="shared" si="0"/>
        <v>5</v>
      </c>
      <c r="F43" s="8">
        <v>200</v>
      </c>
      <c r="G43" s="8">
        <f t="shared" si="1"/>
        <v>-4</v>
      </c>
      <c r="H43" s="8">
        <v>199</v>
      </c>
    </row>
    <row r="44" spans="1:8" ht="11.25">
      <c r="A44" s="7" t="s">
        <v>63</v>
      </c>
      <c r="B44" s="8">
        <v>7</v>
      </c>
      <c r="C44" s="8">
        <v>0</v>
      </c>
      <c r="D44" s="8">
        <v>1</v>
      </c>
      <c r="E44" s="8">
        <f t="shared" si="0"/>
        <v>1</v>
      </c>
      <c r="F44" s="8">
        <v>7</v>
      </c>
      <c r="G44" s="8">
        <f t="shared" si="1"/>
        <v>0</v>
      </c>
      <c r="H44" s="8">
        <v>7</v>
      </c>
    </row>
    <row r="45" spans="1:8" ht="11.25">
      <c r="A45" s="7" t="s">
        <v>64</v>
      </c>
      <c r="B45" s="8">
        <v>1196</v>
      </c>
      <c r="C45" s="8">
        <v>7</v>
      </c>
      <c r="D45" s="8">
        <v>16</v>
      </c>
      <c r="E45" s="8">
        <f t="shared" si="0"/>
        <v>-1</v>
      </c>
      <c r="F45" s="8">
        <v>1186</v>
      </c>
      <c r="G45" s="8">
        <f t="shared" si="1"/>
        <v>-10</v>
      </c>
      <c r="H45" s="8">
        <v>1186</v>
      </c>
    </row>
    <row r="46" spans="1:8" ht="11.25">
      <c r="A46" s="7" t="s">
        <v>65</v>
      </c>
      <c r="B46" s="8">
        <v>1</v>
      </c>
      <c r="C46" s="8">
        <v>0</v>
      </c>
      <c r="D46" s="8">
        <v>0</v>
      </c>
      <c r="E46" s="8">
        <f t="shared" si="0"/>
        <v>0</v>
      </c>
      <c r="F46" s="8">
        <v>1</v>
      </c>
      <c r="G46" s="8">
        <f t="shared" si="1"/>
        <v>0</v>
      </c>
      <c r="H46" s="8">
        <v>1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18</v>
      </c>
      <c r="C48" s="8">
        <v>0</v>
      </c>
      <c r="D48" s="8">
        <v>0</v>
      </c>
      <c r="E48" s="8">
        <f t="shared" si="0"/>
        <v>0</v>
      </c>
      <c r="F48" s="8">
        <v>18</v>
      </c>
      <c r="G48" s="8">
        <f t="shared" si="1"/>
        <v>0</v>
      </c>
      <c r="H48" s="8">
        <v>18</v>
      </c>
    </row>
    <row r="49" spans="1:8" ht="11.25">
      <c r="A49" s="7" t="s">
        <v>68</v>
      </c>
      <c r="B49" s="8">
        <v>16</v>
      </c>
      <c r="C49" s="8">
        <v>1</v>
      </c>
      <c r="D49" s="8">
        <v>0</v>
      </c>
      <c r="E49" s="8">
        <f t="shared" si="0"/>
        <v>0</v>
      </c>
      <c r="F49" s="8">
        <v>17</v>
      </c>
      <c r="G49" s="8">
        <f t="shared" si="1"/>
        <v>1</v>
      </c>
      <c r="H49" s="8">
        <v>17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0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f t="shared" si="1"/>
        <v>0</v>
      </c>
      <c r="H52" s="8">
        <v>0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f t="shared" si="0"/>
        <v>0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2</v>
      </c>
      <c r="C54" s="8">
        <v>0</v>
      </c>
      <c r="D54" s="8">
        <v>0</v>
      </c>
      <c r="E54" s="8">
        <f t="shared" si="0"/>
        <v>0</v>
      </c>
      <c r="F54" s="8">
        <v>2</v>
      </c>
      <c r="G54" s="8">
        <f t="shared" si="1"/>
        <v>0</v>
      </c>
      <c r="H54" s="8">
        <v>2</v>
      </c>
      <c r="I54" s="12" t="s">
        <v>24</v>
      </c>
    </row>
    <row r="55" spans="1:9" ht="11.25">
      <c r="A55" s="7" t="s">
        <v>74</v>
      </c>
      <c r="B55" s="8">
        <v>130</v>
      </c>
      <c r="C55" s="8">
        <v>2</v>
      </c>
      <c r="D55" s="8">
        <v>2</v>
      </c>
      <c r="E55" s="8">
        <f t="shared" si="0"/>
        <v>0</v>
      </c>
      <c r="F55" s="8">
        <v>130</v>
      </c>
      <c r="G55" s="8">
        <f t="shared" si="1"/>
        <v>0</v>
      </c>
      <c r="H55" s="8">
        <v>129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f t="shared" si="1"/>
        <v>0</v>
      </c>
      <c r="H56" s="8">
        <v>0</v>
      </c>
      <c r="I56" s="12"/>
    </row>
    <row r="57" spans="1:9" ht="11.25">
      <c r="A57" s="7" t="s">
        <v>76</v>
      </c>
      <c r="B57" s="8">
        <v>319</v>
      </c>
      <c r="C57" s="8">
        <v>4</v>
      </c>
      <c r="D57" s="8">
        <v>5</v>
      </c>
      <c r="E57" s="8">
        <f t="shared" si="0"/>
        <v>-3</v>
      </c>
      <c r="F57" s="8">
        <v>315</v>
      </c>
      <c r="G57" s="8">
        <f t="shared" si="1"/>
        <v>-4</v>
      </c>
      <c r="H57" s="8">
        <v>315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0</v>
      </c>
      <c r="E59" s="8">
        <f t="shared" si="0"/>
        <v>0</v>
      </c>
      <c r="F59" s="8">
        <v>5</v>
      </c>
      <c r="G59" s="8">
        <f t="shared" si="1"/>
        <v>0</v>
      </c>
      <c r="H59" s="8">
        <v>5</v>
      </c>
      <c r="I59" s="12"/>
    </row>
    <row r="60" spans="1:9" ht="11.25">
      <c r="A60" s="7" t="s">
        <v>79</v>
      </c>
      <c r="B60" s="8">
        <v>33</v>
      </c>
      <c r="C60" s="8">
        <v>0</v>
      </c>
      <c r="D60" s="8">
        <v>1</v>
      </c>
      <c r="E60" s="8">
        <f t="shared" si="0"/>
        <v>0</v>
      </c>
      <c r="F60" s="8">
        <v>32</v>
      </c>
      <c r="G60" s="8">
        <f t="shared" si="1"/>
        <v>-1</v>
      </c>
      <c r="H60" s="8">
        <v>32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>F61-B61-C61+D61</f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60</v>
      </c>
      <c r="C63" s="8">
        <v>2</v>
      </c>
      <c r="D63" s="8">
        <v>1</v>
      </c>
      <c r="E63" s="8">
        <f t="shared" si="0"/>
        <v>0</v>
      </c>
      <c r="F63" s="8">
        <v>61</v>
      </c>
      <c r="G63" s="8">
        <f t="shared" si="1"/>
        <v>1</v>
      </c>
      <c r="H63" s="8">
        <v>61</v>
      </c>
      <c r="I63" s="12"/>
    </row>
    <row r="64" spans="1:9" ht="11.25">
      <c r="A64" s="7" t="s">
        <v>83</v>
      </c>
      <c r="B64" s="8">
        <v>1150</v>
      </c>
      <c r="C64" s="8">
        <v>7</v>
      </c>
      <c r="D64" s="8">
        <v>11</v>
      </c>
      <c r="E64" s="8">
        <f t="shared" si="0"/>
        <v>-1</v>
      </c>
      <c r="F64" s="8">
        <v>1145</v>
      </c>
      <c r="G64" s="8">
        <f t="shared" si="1"/>
        <v>-5</v>
      </c>
      <c r="H64" s="8">
        <v>1145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6</v>
      </c>
      <c r="C66" s="8">
        <v>0</v>
      </c>
      <c r="D66" s="8">
        <v>0</v>
      </c>
      <c r="E66" s="8">
        <f t="shared" si="0"/>
        <v>0</v>
      </c>
      <c r="F66" s="8">
        <v>6</v>
      </c>
      <c r="G66" s="8">
        <f t="shared" si="1"/>
        <v>0</v>
      </c>
      <c r="H66" s="8">
        <v>6</v>
      </c>
      <c r="I66" s="12"/>
    </row>
    <row r="67" spans="1:9" ht="11.25">
      <c r="A67" s="7" t="s">
        <v>23</v>
      </c>
      <c r="B67" s="8">
        <f aca="true" t="shared" si="2" ref="B67:H67">SUM(B7:B66)</f>
        <v>12165</v>
      </c>
      <c r="C67" s="8">
        <f t="shared" si="2"/>
        <v>182</v>
      </c>
      <c r="D67" s="8">
        <f t="shared" si="2"/>
        <v>203</v>
      </c>
      <c r="E67" s="8">
        <f t="shared" si="2"/>
        <v>0</v>
      </c>
      <c r="F67" s="8">
        <f t="shared" si="2"/>
        <v>12144</v>
      </c>
      <c r="G67" s="8">
        <f t="shared" si="2"/>
        <v>-21</v>
      </c>
      <c r="H67" s="8">
        <f t="shared" si="2"/>
        <v>12127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2008-03-13T15:37:10Z</cp:lastPrinted>
  <dcterms:created xsi:type="dcterms:W3CDTF">2004-10-12T07:28:06Z</dcterms:created>
  <dcterms:modified xsi:type="dcterms:W3CDTF">2009-02-11T11:37:32Z</dcterms:modified>
  <cp:category/>
  <cp:version/>
  <cp:contentType/>
  <cp:contentStatus/>
  <cp:revision>1</cp:revision>
</cp:coreProperties>
</file>