
<file path=[Content_Types].xml><?xml version="1.0" encoding="utf-8"?>
<Types xmlns="http://schemas.openxmlformats.org/package/2006/content-types">
  <Override PartName="/_rels/.rels" ContentType="application/vnd.openxmlformats-package.relationship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comments10.xml" ContentType="application/vnd.openxmlformats-officedocument.spreadsheetml.comments+xml"/>
  <Override PartName="/xl/comments9.xml" ContentType="application/vnd.openxmlformats-officedocument.spreadsheetml.comments+xml"/>
  <Override PartName="/xl/comments7.xml" ContentType="application/vnd.openxmlformats-officedocument.spreadsheetml.comments+xml"/>
  <Override PartName="/xl/comments6.xml" ContentType="application/vnd.openxmlformats-officedocument.spreadsheetml.comments+xml"/>
  <Override PartName="/xl/comments5.xml" ContentType="application/vnd.openxmlformats-officedocument.spreadsheetml.comments+xml"/>
  <Override PartName="/xl/drawings/vmlDrawing6.vml" ContentType="application/vnd.openxmlformats-officedocument.vmlDrawing"/>
  <Override PartName="/xl/drawings/vmlDrawing5.vml" ContentType="application/vnd.openxmlformats-officedocument.vmlDrawing"/>
  <Override PartName="/xl/drawings/vmlDrawing4.vml" ContentType="application/vnd.openxmlformats-officedocument.vmlDrawing"/>
  <Override PartName="/xl/drawings/vmlDrawing3.vml" ContentType="application/vnd.openxmlformats-officedocument.vmlDrawing"/>
  <Override PartName="/xl/drawings/vmlDrawing2.vml" ContentType="application/vnd.openxmlformats-officedocument.vmlDrawing"/>
  <Override PartName="/xl/drawings/vmlDrawing1.vml" ContentType="application/vnd.openxmlformats-officedocument.vmlDrawing"/>
  <Override PartName="/xl/sharedStrings.xml" ContentType="application/vnd.openxmlformats-officedocument.spreadsheetml.sharedStrings+xml"/>
  <Override PartName="/xl/externalLinks/_rels/externalLink1.xml.rels" ContentType="application/vnd.openxmlformats-package.relationships+xml"/>
  <Override PartName="/xl/externalLinks/externalLink1.xml" ContentType="application/vnd.openxmlformats-officedocument.spreadsheetml.externalLink+xml"/>
  <Override PartName="/xl/worksheets/_rels/sheet10.xml.rels" ContentType="application/vnd.openxmlformats-package.relationships+xml"/>
  <Override PartName="/xl/worksheets/_rels/sheet9.xml.rels" ContentType="application/vnd.openxmlformats-package.relationships+xml"/>
  <Override PartName="/xl/worksheets/_rels/sheet8.xml.rels" ContentType="application/vnd.openxmlformats-package.relationships+xml"/>
  <Override PartName="/xl/worksheets/_rels/sheet7.xml.rels" ContentType="application/vnd.openxmlformats-package.relationships+xml"/>
  <Override PartName="/xl/worksheets/_rels/sheet6.xml.rels" ContentType="application/vnd.openxmlformats-package.relationships+xml"/>
  <Override PartName="/xl/worksheets/_rels/sheet5.xml.rels" ContentType="application/vnd.openxmlformats-package.relationships+xml"/>
  <Override PartName="/xl/worksheets/sheet18.xml" ContentType="application/vnd.openxmlformats-officedocument.spreadsheetml.worksheet+xml"/>
  <Override PartName="/xl/worksheets/sheet7.xml" ContentType="application/vnd.openxmlformats-officedocument.spreadsheetml.worksheet+xml"/>
  <Override PartName="/xl/worksheets/sheet10.xml" ContentType="application/vnd.openxmlformats-officedocument.spreadsheetml.worksheet+xml"/>
  <Override PartName="/xl/worksheets/sheet12.xml" ContentType="application/vnd.openxmlformats-officedocument.spreadsheetml.worksheet+xml"/>
  <Override PartName="/xl/worksheets/sheet9.xml" ContentType="application/vnd.openxmlformats-officedocument.spreadsheetml.worksheet+xml"/>
  <Override PartName="/xl/worksheets/sheet11.xml" ContentType="application/vnd.openxmlformats-officedocument.spreadsheetml.worksheet+xml"/>
  <Override PartName="/xl/worksheets/sheet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worksheets/sheet6.xml" ContentType="application/vnd.openxmlformats-officedocument.spreadsheetml.worksheet+xml"/>
  <Override PartName="/xl/worksheets/sheet15.xml" ContentType="application/vnd.openxmlformats-officedocument.spreadsheetml.worksheet+xml"/>
  <Override PartName="/xl/worksheets/sheet5.xml" ContentType="application/vnd.openxmlformats-officedocument.spreadsheetml.worksheet+xml"/>
  <Override PartName="/xl/worksheets/sheet14.xml" ContentType="application/vnd.openxmlformats-officedocument.spreadsheetml.worksheet+xml"/>
  <Override PartName="/xl/worksheets/sheet4.xml" ContentType="application/vnd.openxmlformats-officedocument.spreadsheetml.worksheet+xml"/>
  <Override PartName="/xl/worksheets/sheet13.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comments8.xml" ContentType="application/vnd.openxmlformats-officedocument.spreadsheetml.comments+xml"/>
  <Override PartName="/xl/workbook.xml" ContentType="application/vnd.openxmlformats-officedocument.spreadsheetml.sheet.main+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69" firstSheet="0" activeTab="0"/>
  </bookViews>
  <sheets>
    <sheet name="Istruzioni file" sheetId="1" state="visible" r:id="rId2"/>
    <sheet name="Aree di rischio per processi" sheetId="2" state="visible" r:id="rId3"/>
    <sheet name="Catalogo rischi" sheetId="3" state="visible" r:id="rId4"/>
    <sheet name="Misure" sheetId="4" state="visible" r:id="rId5"/>
    <sheet name="SR Area A" sheetId="5" state="visible" r:id="rId6"/>
    <sheet name="SR Area B" sheetId="6" state="visible" r:id="rId7"/>
    <sheet name="SR Area C" sheetId="7" state="visible" r:id="rId8"/>
    <sheet name="SR Area D" sheetId="8" state="visible" r:id="rId9"/>
    <sheet name="SR Area E" sheetId="9" state="visible" r:id="rId10"/>
    <sheet name="SR Area F" sheetId="10" state="visible" r:id="rId11"/>
    <sheet name="A" sheetId="11" state="visible" r:id="rId12"/>
    <sheet name="B" sheetId="12" state="visible" r:id="rId13"/>
    <sheet name="C" sheetId="13" state="visible" r:id="rId14"/>
    <sheet name="Raccordo processi" sheetId="14" state="hidden" r:id="rId15"/>
    <sheet name="Aree dirigenziali" sheetId="15" state="hidden" r:id="rId16"/>
    <sheet name="D" sheetId="16" state="visible" r:id="rId17"/>
    <sheet name="E" sheetId="17" state="visible" r:id="rId18"/>
    <sheet name="F" sheetId="18" state="visible" r:id="rId19"/>
  </sheets>
  <externalReferences>
    <externalReference r:id="rId20"/>
  </externalReferences>
  <definedNames>
    <definedName function="false" hidden="false" localSheetId="1" name="_xlnm.Print_Area" vbProcedure="false">'Aree di rischio per processi'!$A$1:$C$72</definedName>
    <definedName function="false" hidden="false" localSheetId="2" name="_xlnm.Print_Area" vbProcedure="false">'Catalogo rischi'!$A$1:$E$125</definedName>
    <definedName function="false" hidden="false" localSheetId="3" name="_xlnm.Print_Area" vbProcedure="false">Misure!$A$1:$G$28</definedName>
    <definedName function="false" hidden="false" localSheetId="3" name="_xlnm.Print_Titles" vbProcedure="false">Misure!$1:$1</definedName>
    <definedName function="false" hidden="false" localSheetId="5" name="_xlnm.Print_Area" vbProcedure="false">'SR Area B'!$A$1:$N$121</definedName>
    <definedName function="false" hidden="false" localSheetId="0" name="_xlnm.Print_Area" vbProcedure="false">'istruzioni file'!#ref!</definedName>
    <definedName function="false" hidden="false" localSheetId="1" name="_xlnm.Print_Area" vbProcedure="false">'Aree di rischio per processi'!$A$1:$C$72</definedName>
    <definedName function="false" hidden="false" localSheetId="1" name="_xlnm.Print_Area_0" vbProcedure="false">'Aree di rischio per processi'!$A$1:$C$72</definedName>
    <definedName function="false" hidden="false" localSheetId="2" name="_xlnm.Print_Area" vbProcedure="false">'Catalogo rischi'!$A$1:$E$125</definedName>
    <definedName function="false" hidden="false" localSheetId="2" name="_xlnm.Print_Area_0" vbProcedure="false">'Catalogo rischi'!$A$1:$E$125</definedName>
    <definedName function="false" hidden="false" localSheetId="2" name="_xlnm._FilterDatabase" vbProcedure="false">'Catalogo rischi'!$A$127:$B$138</definedName>
    <definedName function="false" hidden="false" localSheetId="3" name="_xlnm.Print_Area" vbProcedure="false">Misure!$A$1:$G$28</definedName>
    <definedName function="false" hidden="false" localSheetId="3" name="_xlnm.Print_Area_0" vbProcedure="false">Misure!$A$1:$G$28</definedName>
    <definedName function="false" hidden="false" localSheetId="3" name="_xlnm.Print_Titles" vbProcedure="false">Misure!$1:$1</definedName>
    <definedName function="false" hidden="false" localSheetId="3" name="_xlnm.Print_Titles_0" vbProcedure="false">Misure!$1:$1</definedName>
    <definedName function="false" hidden="false" localSheetId="5" name="_xlnm.Print_Area" vbProcedure="false">'SR Area B'!$A$1:$N$121</definedName>
    <definedName function="false" hidden="false" localSheetId="5" name="_xlnm.Print_Area_0" vbProcedure="false">'SR Area B'!$A$1:$N$121</definedName>
  </definedNames>
  <calcPr iterateCount="100" refMode="A1" iterate="false" iterateDelta="0.0001"/>
</workbook>
</file>

<file path=xl/comments5.xml><?xml version="1.0" encoding="utf-8"?>
<comments xmlns="http://schemas.openxmlformats.org/spreadsheetml/2006/main" xmlns:xdr="http://schemas.openxmlformats.org/drawingml/2006/spreadsheetDrawing">
  <authors>
    <author/>
  </authors>
  <commentList>
    <comment ref="G5"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17"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29"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39"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50"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59"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H5"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17"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29"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39"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50"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59"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I4"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 authorId="0">
      <text>
        <r>
          <rPr>
            <b val="true"/>
            <sz val="8"/>
            <color rgb="FF000000"/>
            <rFont val="Tahoma"/>
            <family val="2"/>
            <charset val="1"/>
          </rPr>
          <t>Da indicarsi obbligatoriamente.
Previste per legge o da altre fonti normative. 
Vedi allegato 1 -  B1.1.3. Pagina 15  del P.N.A.</t>
        </r>
      </text>
    </comment>
    <comment ref="I16"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17" authorId="0">
      <text>
        <r>
          <rPr>
            <b val="true"/>
            <sz val="8"/>
            <color rgb="FF000000"/>
            <rFont val="Tahoma"/>
            <family val="2"/>
            <charset val="1"/>
          </rPr>
          <t>Da indicarsi obbligatoriamente.
Previste per legge o da altre fonti normative. 
Vedi allegato 1 -  B1.1.3. Pagina 15  del P.N.A.</t>
        </r>
      </text>
    </comment>
    <comment ref="I28"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29" authorId="0">
      <text>
        <r>
          <rPr>
            <b val="true"/>
            <sz val="8"/>
            <color rgb="FF000000"/>
            <rFont val="Tahoma"/>
            <family val="2"/>
            <charset val="1"/>
          </rPr>
          <t>Da indicarsi obbligatoriamente.
Previste per legge o da altre fonti normative. 
Vedi allegato 1 -  B1.1.3. Pagina 15  del P.N.A.</t>
        </r>
      </text>
    </comment>
    <comment ref="I38"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39" authorId="0">
      <text>
        <r>
          <rPr>
            <b val="true"/>
            <sz val="8"/>
            <color rgb="FF000000"/>
            <rFont val="Tahoma"/>
            <family val="2"/>
            <charset val="1"/>
          </rPr>
          <t>Da indicarsi obbligatoriamente.
Previste per legge o da altre fonti normative. 
Vedi allegato 1 -  B1.1.3. Pagina 15  del P.N.A.</t>
        </r>
      </text>
    </comment>
    <comment ref="I49"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0" authorId="0">
      <text>
        <r>
          <rPr>
            <b val="true"/>
            <sz val="8"/>
            <color rgb="FF000000"/>
            <rFont val="Tahoma"/>
            <family val="2"/>
            <charset val="1"/>
          </rPr>
          <t>Da indicarsi obbligatoriamente.
Previste per legge o da altre fonti normative. 
Vedi allegato 1 -  B1.1.3. Pagina 15  del P.N.A.</t>
        </r>
      </text>
    </comment>
    <comment ref="I58"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9" authorId="0">
      <text>
        <r>
          <rPr>
            <b val="true"/>
            <sz val="8"/>
            <color rgb="FF000000"/>
            <rFont val="Tahoma"/>
            <family val="2"/>
            <charset val="1"/>
          </rPr>
          <t>Da indicarsi obbligatoriamente.
Previste per legge o da altre fonti normative. 
Vedi allegato 1 -  B1.1.3. Pagina 15  del P.N.A.</t>
        </r>
      </text>
    </comment>
    <comment ref="J5" authorId="0">
      <text>
        <r>
          <rPr>
            <b val="true"/>
            <sz val="8"/>
            <color rgb="FF000000"/>
            <rFont val="Tahoma"/>
            <family val="2"/>
            <charset val="1"/>
          </rPr>
          <t>Sono rese obbligatorie da inserimento nel P.T.P.C.
Si veda anche Allegato 4 P.N.A.</t>
        </r>
      </text>
    </comment>
    <comment ref="J17" authorId="0">
      <text>
        <r>
          <rPr>
            <b val="true"/>
            <sz val="8"/>
            <color rgb="FF000000"/>
            <rFont val="Tahoma"/>
            <family val="2"/>
            <charset val="1"/>
          </rPr>
          <t>Sono rese obbligatorie da inserimento nel P.T.P.C.
Si veda anche Allegato 4 P.N.A.</t>
        </r>
      </text>
    </comment>
    <comment ref="J29" authorId="0">
      <text>
        <r>
          <rPr>
            <b val="true"/>
            <sz val="8"/>
            <color rgb="FF000000"/>
            <rFont val="Tahoma"/>
            <family val="2"/>
            <charset val="1"/>
          </rPr>
          <t>Sono rese obbligatorie da inserimento nel P.T.P.C.
Si veda anche Allegato 4 P.N.A.</t>
        </r>
      </text>
    </comment>
    <comment ref="J39" authorId="0">
      <text>
        <r>
          <rPr>
            <b val="true"/>
            <sz val="8"/>
            <color rgb="FF000000"/>
            <rFont val="Tahoma"/>
            <family val="2"/>
            <charset val="1"/>
          </rPr>
          <t>Sono rese obbligatorie da inserimento nel P.T.P.C.
Si veda anche Allegato 4 P.N.A.</t>
        </r>
      </text>
    </comment>
    <comment ref="J50" authorId="0">
      <text>
        <r>
          <rPr>
            <b val="true"/>
            <sz val="8"/>
            <color rgb="FF000000"/>
            <rFont val="Tahoma"/>
            <family val="2"/>
            <charset val="1"/>
          </rPr>
          <t>Sono rese obbligatorie da inserimento nel P.T.P.C.
Si veda anche Allegato 4 P.N.A.</t>
        </r>
      </text>
    </comment>
    <comment ref="J59" authorId="0">
      <text>
        <r>
          <rPr>
            <b val="true"/>
            <sz val="8"/>
            <color rgb="FF000000"/>
            <rFont val="Tahoma"/>
            <family val="2"/>
            <charset val="1"/>
          </rPr>
          <t>Sono rese obbligatorie da inserimento nel P.T.P.C.
Si veda anche Allegato 4 P.N.A.</t>
        </r>
      </text>
    </comment>
  </commentList>
</comments>
</file>

<file path=xl/comments6.xml><?xml version="1.0" encoding="utf-8"?>
<comments xmlns="http://schemas.openxmlformats.org/spreadsheetml/2006/main" xmlns:xdr="http://schemas.openxmlformats.org/drawingml/2006/spreadsheetDrawing">
  <authors>
    <author/>
  </authors>
  <commentList>
    <comment ref="G5"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14"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23"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33"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42"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51"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60"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69"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78"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87"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97"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106"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115"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H5"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14"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23"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33"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42"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51"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60"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69"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78"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87"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97"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106"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115"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I4"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 authorId="0">
      <text>
        <r>
          <rPr>
            <b val="true"/>
            <sz val="8"/>
            <color rgb="FF000000"/>
            <rFont val="Tahoma"/>
            <family val="2"/>
            <charset val="1"/>
          </rPr>
          <t>Da indicarsi obbligatoriamente.
Previste per legge o da altre fonti normative. 
Vedi allegato 1 -  B1.1.3. Pagina 15  del P.N.A.</t>
        </r>
      </text>
    </comment>
    <comment ref="I13"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14" authorId="0">
      <text>
        <r>
          <rPr>
            <b val="true"/>
            <sz val="8"/>
            <color rgb="FF000000"/>
            <rFont val="Tahoma"/>
            <family val="2"/>
            <charset val="1"/>
          </rPr>
          <t>Da indicarsi obbligatoriamente.
Previste per legge o da altre fonti normative. 
Vedi allegato 1 -  B1.1.3. Pagina 15  del P.N.A.</t>
        </r>
      </text>
    </comment>
    <comment ref="I22"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23" authorId="0">
      <text>
        <r>
          <rPr>
            <b val="true"/>
            <sz val="8"/>
            <color rgb="FF000000"/>
            <rFont val="Tahoma"/>
            <family val="2"/>
            <charset val="1"/>
          </rPr>
          <t>Da indicarsi obbligatoriamente.
Previste per legge o da altre fonti normative. 
Vedi allegato 1 -  B1.1.3. Pagina 15  del P.N.A.</t>
        </r>
      </text>
    </comment>
    <comment ref="I32"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33" authorId="0">
      <text>
        <r>
          <rPr>
            <b val="true"/>
            <sz val="8"/>
            <color rgb="FF000000"/>
            <rFont val="Tahoma"/>
            <family val="2"/>
            <charset val="1"/>
          </rPr>
          <t>Da indicarsi obbligatoriamente.
Previste per legge o da altre fonti normative. 
Vedi allegato 1 -  B1.1.3. Pagina 15  del P.N.A.</t>
        </r>
      </text>
    </comment>
    <comment ref="I41"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42" authorId="0">
      <text>
        <r>
          <rPr>
            <b val="true"/>
            <sz val="8"/>
            <color rgb="FF000000"/>
            <rFont val="Tahoma"/>
            <family val="2"/>
            <charset val="1"/>
          </rPr>
          <t>Da indicarsi obbligatoriamente.
Previste per legge o da altre fonti normative. 
Vedi allegato 1 -  B1.1.3. Pagina 15  del P.N.A.</t>
        </r>
      </text>
    </comment>
    <comment ref="I50"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1" authorId="0">
      <text>
        <r>
          <rPr>
            <b val="true"/>
            <sz val="8"/>
            <color rgb="FF000000"/>
            <rFont val="Tahoma"/>
            <family val="2"/>
            <charset val="1"/>
          </rPr>
          <t>Da indicarsi obbligatoriamente.
Previste per legge o da altre fonti normative. 
Vedi allegato 1 -  B1.1.3. Pagina 15  del P.N.A.</t>
        </r>
      </text>
    </comment>
    <comment ref="I59"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60" authorId="0">
      <text>
        <r>
          <rPr>
            <b val="true"/>
            <sz val="8"/>
            <color rgb="FF000000"/>
            <rFont val="Tahoma"/>
            <family val="2"/>
            <charset val="1"/>
          </rPr>
          <t>Da indicarsi obbligatoriamente.
Previste per legge o da altre fonti normative. 
Vedi allegato 1 -  B1.1.3. Pagina 15  del P.N.A.</t>
        </r>
      </text>
    </comment>
    <comment ref="I68"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69" authorId="0">
      <text>
        <r>
          <rPr>
            <b val="true"/>
            <sz val="8"/>
            <color rgb="FF000000"/>
            <rFont val="Tahoma"/>
            <family val="2"/>
            <charset val="1"/>
          </rPr>
          <t>Da indicarsi obbligatoriamente.
Previste per legge o da altre fonti normative. 
Vedi allegato 1 -  B1.1.3. Pagina 15  del P.N.A.</t>
        </r>
      </text>
    </comment>
    <comment ref="I77"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78" authorId="0">
      <text>
        <r>
          <rPr>
            <b val="true"/>
            <sz val="8"/>
            <color rgb="FF000000"/>
            <rFont val="Tahoma"/>
            <family val="2"/>
            <charset val="1"/>
          </rPr>
          <t>Da indicarsi obbligatoriamente.
Previste per legge o da altre fonti normative. 
Vedi allegato 1 -  B1.1.3. Pagina 15  del P.N.A.</t>
        </r>
      </text>
    </comment>
    <comment ref="I86"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87" authorId="0">
      <text>
        <r>
          <rPr>
            <b val="true"/>
            <sz val="8"/>
            <color rgb="FF000000"/>
            <rFont val="Tahoma"/>
            <family val="2"/>
            <charset val="1"/>
          </rPr>
          <t>Da indicarsi obbligatoriamente.
Previste per legge o da altre fonti normative. 
Vedi allegato 1 -  B1.1.3. Pagina 15  del P.N.A.</t>
        </r>
      </text>
    </comment>
    <comment ref="I96"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97" authorId="0">
      <text>
        <r>
          <rPr>
            <b val="true"/>
            <sz val="8"/>
            <color rgb="FF000000"/>
            <rFont val="Tahoma"/>
            <family val="2"/>
            <charset val="1"/>
          </rPr>
          <t>Da indicarsi obbligatoriamente.
Previste per legge o da altre fonti normative. 
Vedi allegato 1 -  B1.1.3. Pagina 15  del P.N.A.</t>
        </r>
      </text>
    </comment>
    <comment ref="I105"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106" authorId="0">
      <text>
        <r>
          <rPr>
            <b val="true"/>
            <sz val="8"/>
            <color rgb="FF000000"/>
            <rFont val="Tahoma"/>
            <family val="2"/>
            <charset val="1"/>
          </rPr>
          <t>Da indicarsi obbligatoriamente.
Previste per legge o da altre fonti normative. 
Vedi allegato 1 -  B1.1.3. Pagina 15  del P.N.A.</t>
        </r>
      </text>
    </comment>
    <comment ref="I114"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115" authorId="0">
      <text>
        <r>
          <rPr>
            <b val="true"/>
            <sz val="8"/>
            <color rgb="FF000000"/>
            <rFont val="Tahoma"/>
            <family val="2"/>
            <charset val="1"/>
          </rPr>
          <t>Da indicarsi obbligatoriamente.
Previste per legge o da altre fonti normative. 
Vedi allegato 1 -  B1.1.3. Pagina 15  del P.N.A.</t>
        </r>
      </text>
    </comment>
    <comment ref="J5" authorId="0">
      <text>
        <r>
          <rPr>
            <b val="true"/>
            <sz val="8"/>
            <color rgb="FF000000"/>
            <rFont val="Tahoma"/>
            <family val="2"/>
            <charset val="1"/>
          </rPr>
          <t>Sono rese obbligatorie da inserimento nel P.T.P.C.
Si veda anche Allegato 4 P.N.A.</t>
        </r>
      </text>
    </comment>
    <comment ref="J14" authorId="0">
      <text>
        <r>
          <rPr>
            <b val="true"/>
            <sz val="8"/>
            <color rgb="FF000000"/>
            <rFont val="Tahoma"/>
            <family val="2"/>
            <charset val="1"/>
          </rPr>
          <t>Sono rese obbligatorie da inserimento nel P.T.P.C.
Si veda anche Allegato 4 P.N.A.</t>
        </r>
      </text>
    </comment>
    <comment ref="J23" authorId="0">
      <text>
        <r>
          <rPr>
            <b val="true"/>
            <sz val="8"/>
            <color rgb="FF000000"/>
            <rFont val="Tahoma"/>
            <family val="2"/>
            <charset val="1"/>
          </rPr>
          <t>Sono rese obbligatorie da inserimento nel P.T.P.C.
Si veda anche Allegato 4 P.N.A.</t>
        </r>
      </text>
    </comment>
    <comment ref="J33" authorId="0">
      <text>
        <r>
          <rPr>
            <b val="true"/>
            <sz val="8"/>
            <color rgb="FF000000"/>
            <rFont val="Tahoma"/>
            <family val="2"/>
            <charset val="1"/>
          </rPr>
          <t>Sono rese obbligatorie da inserimento nel P.T.P.C.
Si veda anche Allegato 4 P.N.A.</t>
        </r>
      </text>
    </comment>
    <comment ref="J42" authorId="0">
      <text>
        <r>
          <rPr>
            <b val="true"/>
            <sz val="8"/>
            <color rgb="FF000000"/>
            <rFont val="Tahoma"/>
            <family val="2"/>
            <charset val="1"/>
          </rPr>
          <t>Sono rese obbligatorie da inserimento nel P.T.P.C.
Si veda anche Allegato 4 P.N.A.</t>
        </r>
      </text>
    </comment>
    <comment ref="J51" authorId="0">
      <text>
        <r>
          <rPr>
            <b val="true"/>
            <sz val="8"/>
            <color rgb="FF000000"/>
            <rFont val="Tahoma"/>
            <family val="2"/>
            <charset val="1"/>
          </rPr>
          <t>Sono rese obbligatorie da inserimento nel P.T.P.C.
Si veda anche Allegato 4 P.N.A.</t>
        </r>
      </text>
    </comment>
    <comment ref="J60" authorId="0">
      <text>
        <r>
          <rPr>
            <b val="true"/>
            <sz val="8"/>
            <color rgb="FF000000"/>
            <rFont val="Tahoma"/>
            <family val="2"/>
            <charset val="1"/>
          </rPr>
          <t>Sono rese obbligatorie da inserimento nel P.T.P.C.
Si veda anche Allegato 4 P.N.A.</t>
        </r>
      </text>
    </comment>
    <comment ref="J69" authorId="0">
      <text>
        <r>
          <rPr>
            <b val="true"/>
            <sz val="8"/>
            <color rgb="FF000000"/>
            <rFont val="Tahoma"/>
            <family val="2"/>
            <charset val="1"/>
          </rPr>
          <t>Sono rese obbligatorie da inserimento nel P.T.P.C.
Si veda anche Allegato 4 P.N.A.</t>
        </r>
      </text>
    </comment>
    <comment ref="J78" authorId="0">
      <text>
        <r>
          <rPr>
            <b val="true"/>
            <sz val="8"/>
            <color rgb="FF000000"/>
            <rFont val="Tahoma"/>
            <family val="2"/>
            <charset val="1"/>
          </rPr>
          <t>Sono rese obbligatorie da inserimento nel P.T.P.C.
Si veda anche Allegato 4 P.N.A.</t>
        </r>
      </text>
    </comment>
    <comment ref="J87" authorId="0">
      <text>
        <r>
          <rPr>
            <b val="true"/>
            <sz val="8"/>
            <color rgb="FF000000"/>
            <rFont val="Tahoma"/>
            <family val="2"/>
            <charset val="1"/>
          </rPr>
          <t>Sono rese obbligatorie da inserimento nel P.T.P.C.
Si veda anche Allegato 4 P.N.A.</t>
        </r>
      </text>
    </comment>
    <comment ref="J97" authorId="0">
      <text>
        <r>
          <rPr>
            <b val="true"/>
            <sz val="8"/>
            <color rgb="FF000000"/>
            <rFont val="Tahoma"/>
            <family val="2"/>
            <charset val="1"/>
          </rPr>
          <t>Sono rese obbligatorie da inserimento nel P.T.P.C.
Si veda anche Allegato 4 P.N.A.</t>
        </r>
      </text>
    </comment>
    <comment ref="J106" authorId="0">
      <text>
        <r>
          <rPr>
            <b val="true"/>
            <sz val="8"/>
            <color rgb="FF000000"/>
            <rFont val="Tahoma"/>
            <family val="2"/>
            <charset val="1"/>
          </rPr>
          <t>Sono rese obbligatorie da inserimento nel P.T.P.C.
Si veda anche Allegato 4 P.N.A.</t>
        </r>
      </text>
    </comment>
    <comment ref="J115" authorId="0">
      <text>
        <r>
          <rPr>
            <b val="true"/>
            <sz val="8"/>
            <color rgb="FF000000"/>
            <rFont val="Tahoma"/>
            <family val="2"/>
            <charset val="1"/>
          </rPr>
          <t>Sono rese obbligatorie da inserimento nel P.T.P.C.
Si veda anche Allegato 4 P.N.A.</t>
        </r>
      </text>
    </comment>
  </commentList>
</comments>
</file>

<file path=xl/comments7.xml><?xml version="1.0" encoding="utf-8"?>
<comments xmlns="http://schemas.openxmlformats.org/spreadsheetml/2006/main" xmlns:xdr="http://schemas.openxmlformats.org/drawingml/2006/spreadsheetDrawing">
  <authors>
    <author/>
  </authors>
  <commentList>
    <comment ref="G5"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19"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29"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40"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H5"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19"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29"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40"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I4"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 authorId="0">
      <text>
        <r>
          <rPr>
            <b val="true"/>
            <sz val="8"/>
            <color rgb="FF000000"/>
            <rFont val="Tahoma"/>
            <family val="2"/>
            <charset val="1"/>
          </rPr>
          <t>Da indicarsi obbligatoriamente.
Previste per legge o da altre fonti normative. 
Vedi allegato 1 -  B1.1.3. Pagina 15  del P.N.A.</t>
        </r>
      </text>
    </comment>
    <comment ref="I18"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19" authorId="0">
      <text>
        <r>
          <rPr>
            <b val="true"/>
            <sz val="8"/>
            <color rgb="FF000000"/>
            <rFont val="Tahoma"/>
            <family val="2"/>
            <charset val="1"/>
          </rPr>
          <t>Da indicarsi obbligatoriamente.
Previste per legge o da altre fonti normative. 
Vedi allegato 1 -  B1.1.3. Pagina 15  del P.N.A.</t>
        </r>
      </text>
    </comment>
    <comment ref="I28"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29" authorId="0">
      <text>
        <r>
          <rPr>
            <b val="true"/>
            <sz val="8"/>
            <color rgb="FF000000"/>
            <rFont val="Tahoma"/>
            <family val="2"/>
            <charset val="1"/>
          </rPr>
          <t>Da indicarsi obbligatoriamente.
Previste per legge o da altre fonti normative. 
Vedi allegato 1 -  B1.1.3. Pagina 15  del P.N.A.</t>
        </r>
      </text>
    </comment>
    <comment ref="I39"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40" authorId="0">
      <text>
        <r>
          <rPr>
            <b val="true"/>
            <sz val="8"/>
            <color rgb="FF000000"/>
            <rFont val="Tahoma"/>
            <family val="2"/>
            <charset val="1"/>
          </rPr>
          <t>Da indicarsi obbligatoriamente.
Previste per legge o da altre fonti normative. 
Vedi allegato 1 -  B1.1.3. Pagina 15  del P.N.A.</t>
        </r>
      </text>
    </comment>
    <comment ref="J5" authorId="0">
      <text>
        <r>
          <rPr>
            <b val="true"/>
            <sz val="8"/>
            <color rgb="FF000000"/>
            <rFont val="Tahoma"/>
            <family val="2"/>
            <charset val="1"/>
          </rPr>
          <t>Sono rese obbligatorie da inserimento nel P.T.P.C.
Si veda anche Allegato 4 P.N.A.</t>
        </r>
      </text>
    </comment>
    <comment ref="J19" authorId="0">
      <text>
        <r>
          <rPr>
            <b val="true"/>
            <sz val="8"/>
            <color rgb="FF000000"/>
            <rFont val="Tahoma"/>
            <family val="2"/>
            <charset val="1"/>
          </rPr>
          <t>Sono rese obbligatorie da inserimento nel P.T.P.C.
Si veda anche Allegato 4 P.N.A.</t>
        </r>
      </text>
    </comment>
    <comment ref="J29" authorId="0">
      <text>
        <r>
          <rPr>
            <b val="true"/>
            <sz val="8"/>
            <color rgb="FF000000"/>
            <rFont val="Tahoma"/>
            <family val="2"/>
            <charset val="1"/>
          </rPr>
          <t>Sono rese obbligatorie da inserimento nel P.T.P.C.
Si veda anche Allegato 4 P.N.A.</t>
        </r>
      </text>
    </comment>
    <comment ref="J40" authorId="0">
      <text>
        <r>
          <rPr>
            <b val="true"/>
            <sz val="8"/>
            <color rgb="FF000000"/>
            <rFont val="Tahoma"/>
            <family val="2"/>
            <charset val="1"/>
          </rPr>
          <t>Sono rese obbligatorie da inserimento nel P.T.P.C.
Si veda anche Allegato 4 P.N.A.</t>
        </r>
      </text>
    </comment>
  </commentList>
</comments>
</file>

<file path=xl/comments8.xml><?xml version="1.0" encoding="utf-8"?>
<comments xmlns="http://schemas.openxmlformats.org/spreadsheetml/2006/main" xmlns:xdr="http://schemas.openxmlformats.org/drawingml/2006/spreadsheetDrawing">
  <authors>
    <author/>
  </authors>
  <commentList>
    <comment ref="G5"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21"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H5"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21"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I4"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 authorId="0">
      <text>
        <r>
          <rPr>
            <b val="true"/>
            <sz val="8"/>
            <color rgb="FF000000"/>
            <rFont val="Tahoma"/>
            <family val="2"/>
            <charset val="1"/>
          </rPr>
          <t>Da indicarsi obbligatoriamente.
Previste per legge o da altre fonti normative. 
Vedi allegato 1 -  B1.1.3. Pagina 15  del P.N.A.</t>
        </r>
      </text>
    </comment>
    <comment ref="I20"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21" authorId="0">
      <text>
        <r>
          <rPr>
            <b val="true"/>
            <sz val="8"/>
            <color rgb="FF000000"/>
            <rFont val="Tahoma"/>
            <family val="2"/>
            <charset val="1"/>
          </rPr>
          <t>Da indicarsi obbligatoriamente.
Previste per legge o da altre fonti normative. 
Vedi allegato 1 -  B1.1.3. Pagina 15  del P.N.A.</t>
        </r>
      </text>
    </comment>
    <comment ref="J5" authorId="0">
      <text>
        <r>
          <rPr>
            <b val="true"/>
            <sz val="8"/>
            <color rgb="FF000000"/>
            <rFont val="Tahoma"/>
            <family val="2"/>
            <charset val="1"/>
          </rPr>
          <t>Sono rese obbligatorie da inserimento nel P.T.P.C.
Si veda anche Allegato 4 P.N.A.</t>
        </r>
      </text>
    </comment>
    <comment ref="J21" authorId="0">
      <text>
        <r>
          <rPr>
            <b val="true"/>
            <sz val="8"/>
            <color rgb="FF000000"/>
            <rFont val="Tahoma"/>
            <family val="2"/>
            <charset val="1"/>
          </rPr>
          <t>Sono rese obbligatorie da inserimento nel P.T.P.C.
Si veda anche Allegato 4 P.N.A.</t>
        </r>
      </text>
    </comment>
  </commentList>
</comments>
</file>

<file path=xl/comments9.xml><?xml version="1.0" encoding="utf-8"?>
<comments xmlns="http://schemas.openxmlformats.org/spreadsheetml/2006/main" xmlns:xdr="http://schemas.openxmlformats.org/drawingml/2006/spreadsheetDrawing">
  <authors>
    <author/>
  </authors>
  <commentList>
    <comment ref="G5"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17"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H5"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17"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I4"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 authorId="0">
      <text>
        <r>
          <rPr>
            <b val="true"/>
            <sz val="8"/>
            <color rgb="FF000000"/>
            <rFont val="Tahoma"/>
            <family val="2"/>
            <charset val="1"/>
          </rPr>
          <t>Da indicarsi obbligatoriamente.
Previste per legge o da altre fonti normative. 
Vedi allegato 1 -  B1.1.3. Pagina 15  del P.N.A.</t>
        </r>
      </text>
    </comment>
    <comment ref="I16"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17" authorId="0">
      <text>
        <r>
          <rPr>
            <b val="true"/>
            <sz val="8"/>
            <color rgb="FF000000"/>
            <rFont val="Tahoma"/>
            <family val="2"/>
            <charset val="1"/>
          </rPr>
          <t>Da indicarsi obbligatoriamente.
Previste per legge o da altre fonti normative. 
Vedi allegato 1 -  B1.1.3. Pagina 15  del P.N.A.</t>
        </r>
      </text>
    </comment>
    <comment ref="J5" authorId="0">
      <text>
        <r>
          <rPr>
            <b val="true"/>
            <sz val="8"/>
            <color rgb="FF000000"/>
            <rFont val="Tahoma"/>
            <family val="2"/>
            <charset val="1"/>
          </rPr>
          <t>Sono rese obbligatorie da inserimento nel P.T.P.C.
Si veda anche Allegato 4 P.N.A.</t>
        </r>
      </text>
    </comment>
    <comment ref="J17" authorId="0">
      <text>
        <r>
          <rPr>
            <b val="true"/>
            <sz val="8"/>
            <color rgb="FF000000"/>
            <rFont val="Tahoma"/>
            <family val="2"/>
            <charset val="1"/>
          </rPr>
          <t>Sono rese obbligatorie da inserimento nel P.T.P.C.
Si veda anche Allegato 4 P.N.A.</t>
        </r>
      </text>
    </comment>
  </commentList>
</comments>
</file>

<file path=xl/comments10.xml><?xml version="1.0" encoding="utf-8"?>
<comments xmlns="http://schemas.openxmlformats.org/spreadsheetml/2006/main" xmlns:xdr="http://schemas.openxmlformats.org/drawingml/2006/spreadsheetDrawing">
  <authors>
    <author/>
  </authors>
  <commentList>
    <comment ref="G5"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G14" authorId="0">
      <text>
        <r>
          <rPr>
            <b val="true"/>
            <sz val="8"/>
            <color rgb="FF000000"/>
            <rFont val="Tahoma"/>
            <family val="2"/>
            <charset val="1"/>
          </rPr>
          <t>Da indicarsi obbligatoriamente.
Previste per legge o da altre fonti normative: Tavole da 1 a 14 PNA
</t>
        </r>
        <r>
          <rPr>
            <sz val="8"/>
            <color rgb="FF000000"/>
            <rFont val="Tahoma"/>
            <family val="2"/>
            <charset val="1"/>
          </rPr>
          <t>
</t>
        </r>
      </text>
    </comment>
    <comment ref="H5"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H14" authorId="0">
      <text>
        <r>
          <rPr>
            <b val="true"/>
            <sz val="8"/>
            <color rgb="FF000000"/>
            <rFont val="Tahoma"/>
            <family val="2"/>
            <charset val="1"/>
          </rPr>
          <t>Sono rese obbligatorie da inserimento nel P.T.P.C.
Si veda anche Allegato 4 P.N.A.
</t>
        </r>
        <r>
          <rPr>
            <sz val="8"/>
            <color rgb="FF000000"/>
            <rFont val="Tahoma"/>
            <family val="2"/>
            <charset val="1"/>
          </rPr>
          <t>
</t>
        </r>
      </text>
    </comment>
    <comment ref="I4"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5" authorId="0">
      <text>
        <r>
          <rPr>
            <b val="true"/>
            <sz val="8"/>
            <color rgb="FF000000"/>
            <rFont val="Tahoma"/>
            <family val="2"/>
            <charset val="1"/>
          </rPr>
          <t>Da indicarsi obbligatoriamente.
Previste per legge o da altre fonti normative. 
Vedi allegato 1 -  B1.1.3. Pagina 15  del P.N.A.</t>
        </r>
      </text>
    </comment>
    <comment ref="I13" authorId="0">
      <text>
        <r>
          <rPr>
            <b val="true"/>
            <sz val="8"/>
            <color rgb="FF000000"/>
            <rFont val="Tahoma"/>
            <family val="2"/>
            <charset val="1"/>
          </rPr>
          <t>Vedi allegato 1 -  B1.1.3. Pagina 15  del P.N.A.
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
</t>
        </r>
        <r>
          <rPr>
            <sz val="8"/>
            <color rgb="FF000000"/>
            <rFont val="Tahoma"/>
            <family val="2"/>
            <charset val="1"/>
          </rPr>
          <t>
</t>
        </r>
      </text>
    </comment>
    <comment ref="I14" authorId="0">
      <text>
        <r>
          <rPr>
            <b val="true"/>
            <sz val="8"/>
            <color rgb="FF000000"/>
            <rFont val="Tahoma"/>
            <family val="2"/>
            <charset val="1"/>
          </rPr>
          <t>Da indicarsi obbligatoriamente.
Previste per legge o da altre fonti normative. 
Vedi allegato 1 -  B1.1.3. Pagina 15  del P.N.A.</t>
        </r>
      </text>
    </comment>
    <comment ref="J5" authorId="0">
      <text>
        <r>
          <rPr>
            <b val="true"/>
            <sz val="8"/>
            <color rgb="FF000000"/>
            <rFont val="Tahoma"/>
            <family val="2"/>
            <charset val="1"/>
          </rPr>
          <t>Sono rese obbligatorie da inserimento nel P.T.P.C.
Si veda anche Allegato 4 P.N.A.</t>
        </r>
      </text>
    </comment>
    <comment ref="J14" authorId="0">
      <text>
        <r>
          <rPr>
            <b val="true"/>
            <sz val="8"/>
            <color rgb="FF000000"/>
            <rFont val="Tahoma"/>
            <family val="2"/>
            <charset val="1"/>
          </rPr>
          <t>Sono rese obbligatorie da inserimento nel P.T.P.C.
Si veda anche Allegato 4 P.N.A.</t>
        </r>
      </text>
    </comment>
  </commentList>
</comments>
</file>

<file path=xl/sharedStrings.xml><?xml version="1.0" encoding="utf-8"?>
<sst xmlns="http://schemas.openxmlformats.org/spreadsheetml/2006/main" count="3626" uniqueCount="608">
  <si>
    <t>Nei fogli successivi NON vanno alterate le celle di colore giallo dal momento che contengono collegamenti e/o formule</t>
  </si>
  <si>
    <r>
      <t>Nel foglio </t>
    </r>
    <r>
      <rPr>
        <b val="true"/>
        <sz val="16"/>
        <rFont val="Arial"/>
        <family val="2"/>
        <charset val="1"/>
      </rPr>
      <t>Aree di rischio per processi</t>
    </r>
    <r>
      <rPr>
        <sz val="16"/>
        <rFont val="Arial"/>
        <family val="2"/>
        <charset val="1"/>
      </rPr>
      <t> (in verde), vanno inseriti, per ogni area di rischio (A, B, C, D, E, F), i processi potenzialmente soggetti a rischio di corruzione; in tal modo sarà possibile richiamarli nelle singole schede di rischio (fogli in rosso), in cui, a ogni attività, si associano i possibili eventi rischiosi e le possibili misure per contrastarli. In questo foglio è possibile aggiungere sia nuove aree di rischio che nuovi processi/attività.</t>
    </r>
  </si>
  <si>
    <r>
      <t>Nel foglio </t>
    </r>
    <r>
      <rPr>
        <b val="true"/>
        <sz val="16"/>
        <rFont val="Arial"/>
        <family val="2"/>
        <charset val="1"/>
      </rPr>
      <t>Catalogo rischi</t>
    </r>
    <r>
      <rPr>
        <sz val="16"/>
        <rFont val="Arial"/>
        <family val="2"/>
        <charset val="1"/>
      </rPr>
      <t> (in verde), si riporta l'elenco di tutti i possibili rischi, articolati per Area di rischio (A, B, C, D, E, F). E' possibile attribuire a ciascun rischio, a monte, la categoria di evento rischioso a cui appartiene (selezionando da un menu a tendina). Automaticamente, nelle schede di rischio, inserendo il rischio compare la categoria a cui appartiene.</t>
    </r>
  </si>
  <si>
    <r>
      <t>Nel foglio </t>
    </r>
    <r>
      <rPr>
        <b val="true"/>
        <sz val="16"/>
        <rFont val="Arial"/>
        <family val="2"/>
        <charset val="1"/>
      </rPr>
      <t>Misure </t>
    </r>
    <r>
      <rPr>
        <sz val="16"/>
        <rFont val="Arial"/>
        <family val="2"/>
        <charset val="1"/>
      </rPr>
      <t>(in verde), possono essere inserite le possibili misure di contrasto alla corruzione ("obbligatorie" e "ulteriori"); in tal modo sarà possibile richiamarle all'interno delle schede di rischio mediante la selezione da un menu a tendina</t>
    </r>
  </si>
  <si>
    <r>
      <t>I fogli </t>
    </r>
    <r>
      <rPr>
        <b val="true"/>
        <sz val="16"/>
        <rFont val="Arial"/>
        <family val="2"/>
        <charset val="1"/>
      </rPr>
      <t>A, B, C, D, E, F</t>
    </r>
    <r>
      <rPr>
        <sz val="16"/>
        <rFont val="Arial"/>
        <family val="2"/>
        <charset val="1"/>
      </rPr>
      <t> (in giallo) consentono di calcolare i valori di probabilità e impatto che, in ultima analisi, portano alla valutazione complessiva del rischio (che compare automaticamente nelle schede di rischio). </t>
    </r>
    <r>
      <rPr>
        <b val="true"/>
        <sz val="16"/>
        <rFont val="Arial"/>
        <family val="2"/>
        <charset val="1"/>
      </rPr>
      <t>Per attribuire il punteggio va mantenuto il valore corrispondente alla risposta, cancellando gli altri.</t>
    </r>
    <r>
      <rPr>
        <sz val="16"/>
        <rFont val="Arial"/>
        <family val="2"/>
        <charset val="1"/>
      </rPr>
      <t> Laddove si inseriscano nuove attività o processi, vanno replicati, in questi fogli, i "riquadri" per il calcolo dei punteggi.</t>
    </r>
  </si>
  <si>
    <t>AREE DI RISCHIO (e relativi processi)</t>
  </si>
  <si>
    <t>Elenco Aree di rischio</t>
  </si>
  <si>
    <t>Queste aree di rischio devono essere singolarmente analizzate ed indicate nel P.T.P.C. da parte di tutte le amministrazioni e rappresentano un contenuto minimale, comunque da adattare alle specifiche realtà organizzative. Sin dalla fase di prima attuazione, è comunque raccomandato che ciascuna amministrazione includa nel P.T.P.C. ulteriori aree di rischio, che rispecchiano le specificità funzionali e di contesto.</t>
  </si>
  <si>
    <t>A) Acquisizione e progressione del personale</t>
  </si>
  <si>
    <t>A.01 Reclutamento di personale a tempo indeterminato, determinato e progressioni verticali</t>
  </si>
  <si>
    <t>A.02 Progressioni economiche di carriera</t>
  </si>
  <si>
    <t>…</t>
  </si>
  <si>
    <t>A.03 Conferimento di incarichi di collaborazione</t>
  </si>
  <si>
    <t>A.04 Contratti di somministrazione lavoro</t>
  </si>
  <si>
    <t>A.05 Attivazione di distacchi/comandi di personale (in uscita)</t>
  </si>
  <si>
    <t>A.06 Attivazione di procedure di mobilità in entrata</t>
  </si>
  <si>
    <t>A.07 …</t>
  </si>
  <si>
    <t>A.08 …</t>
  </si>
  <si>
    <t>B) Affidamento di lavori, servizi e forniture</t>
  </si>
  <si>
    <t>B.01 Definizione dell’oggetto dell’affidamento</t>
  </si>
  <si>
    <t>B.02 Individuazione dello strumento/istituto per l’affidamento</t>
  </si>
  <si>
    <t>B.03 Requisiti di qualificazione</t>
  </si>
  <si>
    <t>B.04 Requisiti di aggiudicazione</t>
  </si>
  <si>
    <t>B.05 Valutazione delle offerte</t>
  </si>
  <si>
    <t>B.06 Verifica dell’eventuale anomalia delle offerte</t>
  </si>
  <si>
    <t>B.07 Procedure negoziate</t>
  </si>
  <si>
    <t>B.08 Affidamenti diretti</t>
  </si>
  <si>
    <t>B.09 Revoca del bando</t>
  </si>
  <si>
    <t>B.10 Redazione del cronoprogramma</t>
  </si>
  <si>
    <t>B.11 Varianti in corso di esecuzione del contratto</t>
  </si>
  <si>
    <t>B.12 Subappalto</t>
  </si>
  <si>
    <t>B.13 Utilizzo di rimedi di risoluzione delle controversie alternativi a quelli giurisdizionali durante la fase di esecuzione del contratto</t>
  </si>
  <si>
    <t>B.14 ...</t>
  </si>
  <si>
    <t>B.15 …</t>
  </si>
  <si>
    <t>B.16 …</t>
  </si>
  <si>
    <t>C) Provvedimenti ampliativi della sfera giuridica dei destinatari privi di effetto economico diretto ed immediato per il destinatario</t>
  </si>
  <si>
    <t>C.01 Registro Imprese e altri albi e ruoli</t>
  </si>
  <si>
    <t>C.02 Protesti</t>
  </si>
  <si>
    <t>C.03 Brevetti e marchi</t>
  </si>
  <si>
    <t>C.04 Attività in materia di metrologia legale</t>
  </si>
  <si>
    <t>C.05 …</t>
  </si>
  <si>
    <t>C.06 …</t>
  </si>
  <si>
    <t>C.07 …</t>
  </si>
  <si>
    <t>D) Provvedimenti ampliativi della sfera giuridica dei destinatari con effetto economico diretto ed immediato per il destinatario</t>
  </si>
  <si>
    <t>D.01 Erogazione di incentivi, sovvenzioni e contributi finanziari a privati</t>
  </si>
  <si>
    <t>D.02 Concessione di contributi per effetto di specifici protocolli d'intesa o convenzioni sottoscritti con enti pubblici o con organismi, enti e società a prevalente capitale pubblico</t>
  </si>
  <si>
    <t>D.03 …</t>
  </si>
  <si>
    <t>D.04 …</t>
  </si>
  <si>
    <t>D.05 …</t>
  </si>
  <si>
    <t>E) Sorveglianza e controlli</t>
  </si>
  <si>
    <t>E.01 Sorveglianza e controlli in materia di regolazione del mercato</t>
  </si>
  <si>
    <t>E.02 Sanzioni amministrative ex l.689/81</t>
  </si>
  <si>
    <t>E.03 …</t>
  </si>
  <si>
    <t>E.04 …</t>
  </si>
  <si>
    <t>E.05 …</t>
  </si>
  <si>
    <t>F) Risoluzione delle controversie</t>
  </si>
  <si>
    <t>F.01 Mediazioni e conciliazioni</t>
  </si>
  <si>
    <t>F.02 Arbitrato</t>
  </si>
  <si>
    <t>F.03 …</t>
  </si>
  <si>
    <t>F.04 …</t>
  </si>
  <si>
    <t>AREE E RELATIVI RISCHI</t>
  </si>
  <si>
    <t>Categoria di evento rischioso</t>
  </si>
  <si>
    <r>
      <t>In questo foglio, per ciascuna area, vengono inseriti i relativi possibili rischi.
I rischi vengono identificati (</t>
    </r>
    <r>
      <rPr>
        <b val="true"/>
        <sz val="12"/>
        <rFont val="Arial"/>
        <family val="2"/>
        <charset val="1"/>
      </rPr>
      <t>ALLEGATO 1</t>
    </r>
    <r>
      <rPr>
        <sz val="12"/>
        <rFont val="Arial"/>
        <family val="2"/>
        <charset val="1"/>
      </rPr>
      <t>):
- mediante consultazione e confronto tra i soggetti coinvolti, tenendo presenti le specificità di ciascuna amministrazione, di ciascun processo e del livello organizzativo a cui il processo o la sottofase si colloca;
- un utile contributo può essere dato dai dati tratti dall’esperienza e, cioè, dalla considerazione di precedenti giudiziali (in particolare, i procedimenti e le decisioni penali o di responsabilità amministrativa) o disciplinari (procedimenti avviati, sanzioni irrogate) che hanno interessato l’amministrazione, nonché la considerazione dei criteri indicati nella Tabella Allegato 5: “La valutazione del livello di rischio”, colonna sinistra (discrezionalità, rilevanza esterna, complessità del processo, valore economico, razionalità del processo, controlli), e colonna destra (impatto economico; impatto organizzativo, economico e di immagine) prescindendo in questa fase dall’attribuzione del valore numerico (che sarà invece utilizzato nelle successive fasi dell’analisi e della ponderazione).</t>
    </r>
  </si>
  <si>
    <t>CR.1 Pilotamento delle procedure</t>
  </si>
  <si>
    <t>CR.2 Assenza di adeguati livelli di trasparenza</t>
  </si>
  <si>
    <t>CR.3 Conflitto di interessi</t>
  </si>
  <si>
    <t>CR.4 Manipolazione o utilizzo improprio delle informazioni o della documentazione</t>
  </si>
  <si>
    <t>CR.5 Elusione delle procedure di svolgimento dell'attività e di controllo</t>
  </si>
  <si>
    <t>CR.6 Uso improprio o distorto della discrezionalità</t>
  </si>
  <si>
    <t>CR.7 Atti illeciti</t>
  </si>
  <si>
    <t>RA.01 inserimento nel bando di criteri/clausole deputate a favorire soggetti predeterminati</t>
  </si>
  <si>
    <t>RA.02 nomina pilotata dei componenti della commissione di valutazione</t>
  </si>
  <si>
    <t>RA.03 diffusione di informazioni relative al bando prima della pubblicazione</t>
  </si>
  <si>
    <t>RA.04 utilizzo artificioso dell'istituto della riapertura dei termini al fine di consentire la partecipazione di soggetti predeterminati</t>
  </si>
  <si>
    <t>RA.05 costruzione ad hoc del campione da sottoporre a verifica/controllo</t>
  </si>
  <si>
    <t>RA.06 alterazione della graduatoria</t>
  </si>
  <si>
    <t>CR. 4 Manipolazione o utilizzo improprio delle informazioni o della documentazione</t>
  </si>
  <si>
    <t>RA.07 formulazione di criteri di valutazione non adeguatamente e chiaramente definiti</t>
  </si>
  <si>
    <t>RA.08 brevità strumentale del periodo di pubblicazione del bando</t>
  </si>
  <si>
    <t>RA.09 inadeguata pubblicità degli esiti della selezione</t>
  </si>
  <si>
    <t>RA.10 pubblicità del bando in periodi in cui l'accesso e l'attenzione verso tali informazioni è ridotto</t>
  </si>
  <si>
    <t>RA.11 assenza della necessaria indipendenza del decisore in situazioni, anche solo apparenti, di conflitto di interesse</t>
  </si>
  <si>
    <t>RA.12 sussistenza di rapporto di parentela, affinità o abituale frequentazione tra i soggetti con potere decisionale o compiti di valutazione e i candidati</t>
  </si>
  <si>
    <t>RA.13 assenza di rotazione del conferimento degli incarichi di presidente e componente della commissione</t>
  </si>
  <si>
    <t>RA.14 mancata o insufficiente verifica della completezza della documentazione presentata</t>
  </si>
  <si>
    <t>RA.15 mancata o insufficiente verifica della coerenza della documentazione presentata</t>
  </si>
  <si>
    <t>RA.16 valutazioni della commissione volte a favorire soggetti predeterminati</t>
  </si>
  <si>
    <t>RA.17 motivazione incongrua del provvedimento</t>
  </si>
  <si>
    <t>RA.18 accettazione consapevole di documentazione falsa</t>
  </si>
  <si>
    <t>RA.19 mancato rispetto dell'ordine cronologico delle istanze</t>
  </si>
  <si>
    <t>RA.20 trasferimento di dipendenti non aventi diritto e mancato trasferimento di dipendenti aventi titolo</t>
  </si>
  <si>
    <t>RA.21 improprio ricorso a risorse umane esterne</t>
  </si>
  <si>
    <t>RA.22 Individuazione di fabbisogni quantitativamente e qualitativamente non coerenti con la mission dell'ente</t>
  </si>
  <si>
    <t>RB.01 accordi collusivi tra le imprese partecipanti a una gara volti a manipolarne gli esiti, utilizzando il meccanismo del subappalto come modalità per distribuire i vantaggi dell’accordo a tutti i partecipanti allo stesso</t>
  </si>
  <si>
    <t>RB.02 definizione dei requisiti di accesso alla gara e, in particolare, dei requisiti tecnico-economici dei concorrenti al fine di favorire un’impresa (es.: clausole dei bandi che stabiliscono requisiti di qualificazione)</t>
  </si>
  <si>
    <t>RB.03 uso distorto del criterio dell’offerta economicamente più vantaggiosa, finalizzato a favorire un’impresa</t>
  </si>
  <si>
    <t>RB.04 utilizzo della procedura negoziata e abuso dell’affidamento diretto al di fuori dei casi previsti dalla legge al fine di favorire un’impresa</t>
  </si>
  <si>
    <t>RB.05 ammissione di varianti in corso di esecuzione del contratto per consentire all’appaltatore di recuperare lo sconto effettuato in sede di gara o di conseguire extra guadagni</t>
  </si>
  <si>
    <t>RB.06 abuso del provvedimento di revoca del bando al fine di bloccare una gara il cui risultato si sia rivelato diverso da quello atteso o di concedere un indennizzo all’aggiudicatario</t>
  </si>
  <si>
    <t>RB.07 elusione delle regole di affidamento degli appalti, mediante l’improprio utilizzo del modello procedurale dell’affidamento delle concessioni al fine di agevolare un particolare soggetto</t>
  </si>
  <si>
    <t>RB.08 formulazione di requisiti di aggiudicazione non adeguatamente e chiaramente definiti</t>
  </si>
  <si>
    <t>RB.09 mancata o insufficente verifica della completezza/coerenza della documentazione presentata</t>
  </si>
  <si>
    <t>RB.10 accettazione consapevole di documentazione falsa</t>
  </si>
  <si>
    <t>RB.11 definizione di un fabbisogno non rispondente a criteri di efficienza/efficacia/economicità dell'azione amministrativa</t>
  </si>
  <si>
    <t>RB.12 definizione di uno strumento/istituto non rispondente a criteri di efficienza/efficacia/economicità dell'azione amministrativa</t>
  </si>
  <si>
    <t>RB.13 nomina pilotata dei componenti della commissione di valutazione</t>
  </si>
  <si>
    <t>RB.14 diffusione di informazioni relative al bando prima della pubblicazione</t>
  </si>
  <si>
    <t>RB.15 utilizzo artificioso dell'istituto della riapertura dei termini al fine di consentire la partecipazione di soggetti predeterminati</t>
  </si>
  <si>
    <t>RB.16 inadeguato controllo di conformità del prodotto/servizio rispetto ai requisiti stabiliti</t>
  </si>
  <si>
    <t>RB.17 omissione dell'applicazione di sanzioni dovute</t>
  </si>
  <si>
    <t>RB.18 utilizzo artificioso del ricorso ai sistemi alternativi di risoluzione delle controversie per favorire un soggetto predeterminato</t>
  </si>
  <si>
    <t>RB.19 costruzione ad hoc del campione da sottoporre a verifica/controllo</t>
  </si>
  <si>
    <t>RB.20 alterazione della graduatoria</t>
  </si>
  <si>
    <t>RB.21 formulazione di criteri di valutazione non adeguatamente e chiaramente definiti</t>
  </si>
  <si>
    <t>RB.22 brevità strumentale del periodo di pubblicazione del bando</t>
  </si>
  <si>
    <t>RB.23 inadeguata pubblicità degli esiti della selezione</t>
  </si>
  <si>
    <t>RB.24 pubblicità del bando in periodi in cui l'accesso e l'attenzione verso tali informazioni è ridotto</t>
  </si>
  <si>
    <t>RB.25 assenza della necessaria indipendenza del decisore in situazioni, anche solo apparenti, di conflitto di interesse</t>
  </si>
  <si>
    <t>RB.26 sussistenza di rapporto di parentela, affinità o abituale frequentazione tra i soggetti con potere decisionale o compiti di valutazione e i candidati</t>
  </si>
  <si>
    <t>RB.27 assenza di rotazione del conferimento degli incarichi di presidente e componente della commissione</t>
  </si>
  <si>
    <t>RB.28 valutazioni della commissione volte a favorire soggetti predeterminati</t>
  </si>
  <si>
    <t>RB.29 motivazione incongrua del provvedimento</t>
  </si>
  <si>
    <t>RB.30 mancato rispetto dell'ordine cronologico delle istanze</t>
  </si>
  <si>
    <t>RB.31 mancata o insufficiente verifica in sede di collaudo</t>
  </si>
  <si>
    <t>RB.32 pagamento non giustificato</t>
  </si>
  <si>
    <t>RB.33 inadeguata applicazione delle norme sulla tracciabilità finanziaria</t>
  </si>
  <si>
    <t>RB.34 mancata o insufficiente verifica dell'effettivo stato avanzamento lavori rispetto al cronoprogramma</t>
  </si>
  <si>
    <t>RC.01 motivazione incongrua del provvedimento</t>
  </si>
  <si>
    <t>RC.02 disparità di trattamento per valutazioni di casi analoghi</t>
  </si>
  <si>
    <t>RC.03 mancato rispetto dell'ordine cronologico delle istanze</t>
  </si>
  <si>
    <t>RC.04 richiesta pretestuosa di ulteriori elementi istruttori</t>
  </si>
  <si>
    <t>RC.05 valutazioni della commissione volte a favorire soggetti predeterminati</t>
  </si>
  <si>
    <t>RC.06 rilascio attestazioni, certificazioni o autorizzazioni false</t>
  </si>
  <si>
    <t>RC.07 mancata o insufficiente verifica della completezza della documentazione presentata</t>
  </si>
  <si>
    <t>RC.08 mancata o insufficiente verifica della coerenza della documentazione presentata</t>
  </si>
  <si>
    <t>RC.09 assenza della necessaria indipendenza del decisore in situazioni, anche solo apparenti, di conflitto di interesse</t>
  </si>
  <si>
    <t>RC.10 omissione dell'applicazione di sanzioni dovute</t>
  </si>
  <si>
    <t>RC.11 nomina pilotata dei componenti della commissione di valutazione</t>
  </si>
  <si>
    <t>RD.01 motivazione incongrua del provvedimento</t>
  </si>
  <si>
    <t>RD.02 disparità di trattamento per valutazioni di casi analoghi</t>
  </si>
  <si>
    <t>RD.03 mancato rispetto dell'ordine cronologico delle istanze</t>
  </si>
  <si>
    <t>RD.04 richiesta pretestuosa di ulteriori elementi istruttori</t>
  </si>
  <si>
    <t>RD.05 valutazioni della commissione volte a favorire soggetti predeterminati</t>
  </si>
  <si>
    <t>RD.06 rilascio attestazioni, certificazioni o autorizzazioni false</t>
  </si>
  <si>
    <t>RD.07 mancata o insufficiente verifica della completezza/coerenza della documentazione presentata</t>
  </si>
  <si>
    <t>RD.08 identificazione di partner volta a favorire soggetti predeterminati</t>
  </si>
  <si>
    <t>RD.09 assenza della necessaria indipendenza del decisore in situazioni, anche solo apparenti, di conflitto di interesse</t>
  </si>
  <si>
    <t>RD.10 omissione dell'applicazione di sanzioni dovute</t>
  </si>
  <si>
    <t>RD.11 nomina pilotata dei componenti della commissione di valutazione</t>
  </si>
  <si>
    <t>RD.12 diffusione di informazioni relative al bando prima della pubblicazione</t>
  </si>
  <si>
    <t>RD.13 allungamento intenzionale dei tempi di notifica dei provvedimenti</t>
  </si>
  <si>
    <t>RD.14 disposizione di accertamenti allo scopo di favorire un'impropria decisione finale</t>
  </si>
  <si>
    <t>RD.15 alterazione della graduatoria</t>
  </si>
  <si>
    <t>RD.16 formulazione di criteri di valutazione non adeguatamente e chiaramente definiti</t>
  </si>
  <si>
    <t>RD.17 brevità strumentale del periodo di pubblicazione del bando</t>
  </si>
  <si>
    <t>RD.18 inadeguata pubblicità degli esiti della valutazione</t>
  </si>
  <si>
    <t>RD.19 pubblicità del bando in periodi in cui l'accesso e l'attenzione verso tali informazioni è ridotto</t>
  </si>
  <si>
    <t>RD.20 individuazione di priorità non coerenti con i documenti di programmmazione dell'ente</t>
  </si>
  <si>
    <t>RD.21 sussistenza di rapporto di parentela, affinità o abituale frequentazione tra i soggetti con potere decisionale o compiti di valutazione e i candidati</t>
  </si>
  <si>
    <t>RD.22 assenza di rotazione nella composizione della commissione di valutazione</t>
  </si>
  <si>
    <t>RD.23 motivazione incongrua del provvedimento</t>
  </si>
  <si>
    <t>RD.24 accettazione consapevole di documentazione falsa</t>
  </si>
  <si>
    <t>RE.01 motivazione incongrua del provvedimento</t>
  </si>
  <si>
    <t>RE.02 disparità di trattamento per valutazioni di casi analoghi</t>
  </si>
  <si>
    <t>RE.03 mancato rispetto dell'ordine cronologico delle istanze</t>
  </si>
  <si>
    <t>RE.04 richiesta pretestuosa di ulteriori elementi istruttori</t>
  </si>
  <si>
    <t>RE.05 sussistenza di rapporto di parentela, affinità o abituale frequentazione tra i soggetti con potere ispettivo o compiti di valutazione e i soggetti verificati</t>
  </si>
  <si>
    <t>RE.06 rilascio attestazioni, certificazioni o autorizzazioni false</t>
  </si>
  <si>
    <t>RE.07 mancata o insufficiente verifica della completezza della documentazione presentata</t>
  </si>
  <si>
    <t>RE.08 mancata o insufficiente verifica della coerenza della documentazione presentata</t>
  </si>
  <si>
    <t>RE.09 assenza della necessaria indipendenza del decisore in situazioni, anche solo apparenti, di conflitto di interesse</t>
  </si>
  <si>
    <t>RE.10 omissione dell'applicazione di sanzioni dovute</t>
  </si>
  <si>
    <t>RF.01 definizione incongrua del valore della controversia</t>
  </si>
  <si>
    <t>RF.02 mancato rispetto degli obblighi di riservatezza</t>
  </si>
  <si>
    <t>RF.03 mancato rispetto degli obblighi di imparzialità</t>
  </si>
  <si>
    <t>RF.04 mancato rispetto del criterio di turnazione</t>
  </si>
  <si>
    <t>RF.05 richiesta pretestuosa di ulteriori elementi istruttori</t>
  </si>
  <si>
    <t>RF.06 sussistenza di rapporto di parentela, affinità o abituale frequentazione tra il responsabile dell'organismo e i soggetti nominati (mediatore/consulente)</t>
  </si>
  <si>
    <t>RF.07 mancata verifica sui pagamenti dovuti</t>
  </si>
  <si>
    <t>RF.08 mancata o insufficiente verifica della completezza della documentazione presentata</t>
  </si>
  <si>
    <t>RF.09 mancata o insufficiente verifica della coerenza della documentazione presentata</t>
  </si>
  <si>
    <t>RF.10 assenza della necessaria indipendenza del decisore in situazioni, anche solo apparenti, di conflitto di interesse</t>
  </si>
  <si>
    <t>RF.11 richiesta di pagamento non giustificato</t>
  </si>
  <si>
    <t>RF.12 omissione dello svolgimento di controlli</t>
  </si>
  <si>
    <t>MISURE</t>
  </si>
  <si>
    <t>MISURE TRASVERSALI</t>
  </si>
  <si>
    <t>ELENCO MISURE OBBLIGATORIE</t>
  </si>
  <si>
    <t>ELENCO MISURE ULTERIORI (ALLEGATO 4 PNA)</t>
  </si>
  <si>
    <t>ELENCO MISURE TRASVERSALI OBBLIGATORIE</t>
  </si>
  <si>
    <t>ELENCO MISURE TRASVERSALI ULTERIORI</t>
  </si>
  <si>
    <t>Le misure obbligatorie, sono quelle la cui applicazione discende obbligatoriamente dalla legge o da altre fonti normative</t>
  </si>
  <si>
    <r>
      <t>Le misure ulteriori, sono quelle che, pur non essendo obbligatorie per legge, sono rese obbligatorie dal loro inserimento nel P.T.P.C.
</t>
    </r>
    <r>
      <rPr>
        <b val="true"/>
        <sz val="10"/>
        <rFont val="Arial"/>
        <family val="2"/>
        <charset val="1"/>
      </rPr>
      <t> (ALLEGATO 4)</t>
    </r>
  </si>
  <si>
    <t>Le misure ulteriori, sono quelle che, pur non essendo obbligatorie per legge, sono rese obbligatorie dal loro inserimento nel P.T.P.C.</t>
  </si>
  <si>
    <t>NOTA: la presente elencazione ha carattere meramente esemplificativo e si riferisce a misure di prevenzione diverse da quelle obbligatorie per legge. Le misure di seguito elencate sono considerate in un’ottica strumentale alla riduzione del rischio di corruzione.</t>
  </si>
  <si>
    <r>
      <t>Vedi allegato 1 -  B1.1.3. Pagina 15  del P.N.A.
</t>
    </r>
    <r>
      <rPr>
        <sz val="8"/>
        <rFont val="Arial"/>
        <family val="2"/>
        <charset val="1"/>
      </rPr>
      <t> la trasparenza, che, di norma, costituisce oggetto di un’apposita sezione del P.T.P.C. (P.T.T.I.); gli adempimenti di trasparenza possono essere misure obbligatorie o ulteriori; le misure ulteriori di trasparenza sono indicate nel P.T.T.I., come definito dalla delibera C.I.V.I.T. n. 50 del 2013;
 l’informatizzazione dei processi; questa consente per tutte le attività dell’amministrazione la tracciabilità dello sviluppo del processo e riduce quindi il rischio di “blocchi” non controllabili con emersione delle responsabilità per ciascuna fase;
 l’accesso telematico a dati, documenti e procedimenti e il riutilizzo dei dati, documenti e procedimenti (d.lgs. n. 82 del 2005); questi consentono l’apertura dell’amministrazione verso l’esterno e, quindi, la diffusione del patrimonio pubblico e il controllo sull’attività da parte dell’utenza;
 il monitoraggio sul rispetto dei termini procedimentali; attraverso il monitoraggio emergono eventuali omissioni o ritardi che possono essere sintomo di fenomeni corruttivi.</t>
    </r>
  </si>
  <si>
    <t>MO1 - trasparenza</t>
  </si>
  <si>
    <t>MU1 - Intensificazione dei controlli a campione sulle dichiarazioni sostitutive di certificazione e di atto notorio rese dai dipendenti e dagli utenti</t>
  </si>
  <si>
    <t>MT1 - Trasparenza: misure obbligatorie indicate nel P.T.T.I.</t>
  </si>
  <si>
    <t>MTU1 - Trasparenza: misure ulteriori indicate nel P.T.T.I.</t>
  </si>
  <si>
    <t>MO2 - codice di comportamento dell'ente</t>
  </si>
  <si>
    <t>MU2 - Razionalizzazione organizzativa dei controlli sulle dichiarazioni</t>
  </si>
  <si>
    <t>MT2 - Informatizzazione dei processi</t>
  </si>
  <si>
    <t>MTU2 - Stipula di accordi/convenzioni/partnership con soggetti di provata competenza nella lotta alla corruzione</t>
  </si>
  <si>
    <t>MO3 - rotazione del personale addetto alle aree a rischio di corruzione</t>
  </si>
  <si>
    <t>MU3 - Promozione di convenzioni tra amministrazioni per l’accesso alle banche dati istituzionali contenenti informazioni e dati relativi a stati, qualità personali e fatti</t>
  </si>
  <si>
    <t>MT3 - Accesso telematico a dati, documenti e procedimenti</t>
  </si>
  <si>
    <t>MTU3 - Realizzazione di circoli per la diffusione delle buone pratiche in tema di prevenzione della corruzione</t>
  </si>
  <si>
    <t>MO4 - astensione in caso di conflitto di interesse</t>
  </si>
  <si>
    <t>MU4 - Affidamento dei controlli e degli atti di vigilanza di competenza dell’amministrazione ad almeno due dipendenti abbinati secondo rotazione casuale</t>
  </si>
  <si>
    <t>MT4 - Monitoraggio sul rispetto dei tempi medi procedimentali</t>
  </si>
  <si>
    <t>MTU4 - Formazione del personale sul codice di comportamento</t>
  </si>
  <si>
    <t>MO5 - disciplina sulle autorizzazioni allo svolgimento di attività e incarichi extra-istituzionali</t>
  </si>
  <si>
    <t>MU5 - Previsione della presenza di più funzionari in occasione dello svolgimento di procedure o procedimenti “sensibili”, anche se la responsabilità del procedimento o del processo è affidata ad un unico dirigente</t>
  </si>
  <si>
    <t>MTU5 - Adozione di un Codice etico</t>
  </si>
  <si>
    <r>
      <t>MO6 - disciplina sul conferimento di incarichi dirigenziali in caso di particolari attività o incarichi precedenti (cd. </t>
    </r>
    <r>
      <rPr>
        <i val="true"/>
        <sz val="10"/>
        <rFont val="Arial"/>
        <family val="2"/>
        <charset val="1"/>
      </rPr>
      <t>pantouflage</t>
    </r>
    <r>
      <rPr>
        <sz val="10"/>
        <rFont val="Arial"/>
        <family val="2"/>
        <charset val="1"/>
      </rPr>
      <t>)</t>
    </r>
  </si>
  <si>
    <t>MU6 - Individuazione di “orari di disponibilità” dell’U.P.D. durante i quali i funzionari addetti sono disponibili ad ascoltare ed indirizzare i dipendenti dell’amministrazione su situazioni o comportamenti, al fine di prevenire la commissione di fatti corruttivi e di illeciti disciplinari (art. 15, comma 3, d.P.R. n. 62 del 2013)</t>
  </si>
  <si>
    <t>MTU6 - Realizzazione di indagini sulla cultura etica all'interno dell'ente</t>
  </si>
  <si>
    <t>MO7 - disciplina delle specifiche incompatibilità per posizioni dirigenziali</t>
  </si>
  <si>
    <t>MU7 - Pubblicazione sul sito internet dell’amministrazione di casi esemplificativi anonimi, tratti dall’esperienza concreta dell’amministrazione, in cui si prospetta il comportamento non adeguato, che realizza l’illecito disciplinare, e il comportamento che invece sarebbe stato adeguato</t>
  </si>
  <si>
    <r>
      <t>MO8 - disciplina per lo svolgimento di attività successiva alla cessazione del rapporto di lavoro (cd. </t>
    </r>
    <r>
      <rPr>
        <i val="true"/>
        <sz val="10"/>
        <rFont val="Arial"/>
        <family val="2"/>
        <charset val="1"/>
      </rPr>
      <t>pantouflage</t>
    </r>
    <r>
      <rPr>
        <sz val="10"/>
        <rFont val="Arial"/>
        <family val="2"/>
        <charset val="1"/>
      </rPr>
      <t>)</t>
    </r>
  </si>
  <si>
    <t>MU8 - Inserimento di apposite disposizioni nei Codici di comportamento settoriali per fronteggiare situazioni di rischio specifico</t>
  </si>
  <si>
    <t>MO9 - disciplina per la formazione di commissioni, assegnazioni agli uffici, conferimento di incarichi dirigenziali in caso di condanna penale per diritti contro la P.A.</t>
  </si>
  <si>
    <t>MU9 - Introduzione di procedure che prevedano che i verbali relativi ai servizi svolti presso l’utenza debbano essere sempre sottoscritti dall’utente destinatario</t>
  </si>
  <si>
    <r>
      <t>MO10 - sistemi di tutela del dipendente che effettua segnalazioni di llecito (cd. </t>
    </r>
    <r>
      <rPr>
        <i val="true"/>
        <sz val="10"/>
        <rFont val="Arial"/>
        <family val="2"/>
        <charset val="1"/>
      </rPr>
      <t>whistleblower</t>
    </r>
    <r>
      <rPr>
        <sz val="10"/>
        <rFont val="Arial"/>
        <family val="2"/>
        <charset val="1"/>
      </rPr>
      <t>)</t>
    </r>
  </si>
  <si>
    <t>MU10 - In caso di delega di potere, programmazione ed effettuazione di controlli a campione sulle modalità di esercizio della delega</t>
  </si>
  <si>
    <t>MO11 - formazione del personale</t>
  </si>
  <si>
    <t>MU11 - Individuazione di accorgimenti tesi a garantire la parità di condizioni tra i partecipanti</t>
  </si>
  <si>
    <t>MO12 - patti di integrità</t>
  </si>
  <si>
    <t>MU12 - Nell’ambito delle strutture esistenti (es. U.R.P.), individuazione di appositi uffici che curano il rapporto con le associazioni e le categorie di utenti esterni (canali di ascolto), in modo da raccogliere suggerimenti, proposte sulla prevenzione della corruzione e segnalazioni di illecito, e veicolare le informazioni agli uffici competenti. Ciò avviene utilizzando tutti i canali di comunicazione possibili, dal tradizionale numero verde, alle segnalazioni via web ai social media</t>
  </si>
  <si>
    <t>MO13 - azioni di sensibilizzazione e rapporto con la società civile</t>
  </si>
  <si>
    <t>MU13 - Regolazione dell’esercizio della discrezionalità nei procedimenti amministrativi e nei processi di attività, mediante circolari o direttive interne</t>
  </si>
  <si>
    <t>MO14 - provvedimenti disciplinari</t>
  </si>
  <si>
    <t>MU14 - Previsione di meccanismi di raccordo tra i servizi competenti a gestire il personale (mediante consultazione obbligatoria e richiesta di avviso dell’U.P.D.) al fine di consentire la valutazione complessiva dei dipendenti anche dal punto di vista comportamentale,</t>
  </si>
  <si>
    <t>MU15 - Svolgimento di incontri e riunioni periodiche tra dirigenti competenti in settori diversi per finalità di aggiornamento sull’attività dell’amministrazione, circolazione delle informazioni e confronto sulle soluzioni gestionali</t>
  </si>
  <si>
    <t>MU16 - Nell’ambito delle risorse disponibili, informatizzazione del servizio di gestione del personale</t>
  </si>
  <si>
    <t>MU17 - Nell’ambito delle risorse disponibili, creazione di meccanismi di raccordo tra le banche dati istituzionali dell’amministrazione, in modo da realizzare adeguati raccordi informativi tra i vari settori dell’amministrazione</t>
  </si>
  <si>
    <t>MU18 - Regolamento sulla composizione delle commissioni</t>
  </si>
  <si>
    <t>MU19 - Ricorso a strumenti di monitoraggio sul fenomeno (e relativa reportistica)</t>
  </si>
  <si>
    <t>MU 22 - Programmazione ed effettuazione di controlli a campione sulle modalità di esercizio dell'attività</t>
  </si>
  <si>
    <t>Scheda rischio AREA A</t>
  </si>
  <si>
    <t>Valutazione del rischio</t>
  </si>
  <si>
    <t>Dettaglio di alcune tipologie di provvedimenti/attività procedimentali da ricondurre al sottoprocesso</t>
  </si>
  <si>
    <t>EVENTO RISCHIOSO</t>
  </si>
  <si>
    <t>CATEGORIA DI EVENTO RISCHIOSO</t>
  </si>
  <si>
    <r>
      <t>MISURE
</t>
    </r>
    <r>
      <rPr>
        <sz val="8"/>
        <color rgb="FFFF0000"/>
        <rFont val="Arial"/>
        <family val="2"/>
        <charset val="1"/>
      </rPr>
      <t>(selezionare voce dal menù a tendina)</t>
    </r>
  </si>
  <si>
    <r>
      <t>MISURE TRASVERSALI 
</t>
    </r>
    <r>
      <rPr>
        <sz val="8"/>
        <color rgb="FFFF0000"/>
        <rFont val="Arial"/>
        <family val="2"/>
        <charset val="1"/>
      </rPr>
      <t>(selezionare voce dal menù a tendina)</t>
    </r>
  </si>
  <si>
    <t>RESPONSABILE del sottoprocesso</t>
  </si>
  <si>
    <t>RESPONSABILE
da individuare per ciascuna misura</t>
  </si>
  <si>
    <t>TEMPI: 
termine per l'attuazione delle Misure</t>
  </si>
  <si>
    <t>FACOLTATIVO</t>
  </si>
  <si>
    <t>selezionare voce dal menù a tendina</t>
  </si>
  <si>
    <t>CELLA A COMPILAZIONE AUTOMATICA</t>
  </si>
  <si>
    <t>Obbligatorie</t>
  </si>
  <si>
    <t>Ulteriori</t>
  </si>
  <si>
    <t>Prob.</t>
  </si>
  <si>
    <t>Pianificazione dei fabbisogni di risorse umane ed avvio selezione</t>
  </si>
  <si>
    <t>Responsabile Servizio Gestione Patrimoniale e Finanziaria</t>
  </si>
  <si>
    <t>MO1: tempestivo MU19: annuale MT1: annuale MTU5: in programma</t>
  </si>
  <si>
    <t>Elaborazione e pubblicazione bando di selezione</t>
  </si>
  <si>
    <t>MO2: adottato nel 2014 MT1: annuale MTU4: realizzata nel 2014</t>
  </si>
  <si>
    <t>Impatto</t>
  </si>
  <si>
    <t>Ricezione ed analisi domande di partecipazione</t>
  </si>
  <si>
    <t>MO2: adottato nel 2014 MT2: in programma MTU4: realizzata nel 2014</t>
  </si>
  <si>
    <t>Nomina ed insediamento commissione esaminatrice</t>
  </si>
  <si>
    <t>MO1: tempestivo MTU5: in programma</t>
  </si>
  <si>
    <t>Espletamento prove di verifica e stesura della graduatoria</t>
  </si>
  <si>
    <t>MO4: Dirigente MU8 e MTU1: Responsabile Servizio Gestione Patrimoniale e Finanziaria</t>
  </si>
  <si>
    <t>MO4: tempestivo MU8: in programma MTU1: annuale</t>
  </si>
  <si>
    <t>Assunzione risorse</t>
  </si>
  <si>
    <t>MO11: annuale MU1: in essere MT3: in essere MTU3: in programma</t>
  </si>
  <si>
    <t>Dettaglio di alcune tipologie di provvedimenti/attività procedimentali da ricondurre a sottoprocessi</t>
  </si>
  <si>
    <t>RESPONSABILE
(cognome e nome)-da individuare per ciascuna misura</t>
  </si>
  <si>
    <t>Individuazione del numero delle progressioni di carriera attuabili ed avvio selezione</t>
  </si>
  <si>
    <t>Elaborazione e pubblicazione interna del bando di selezione delle progressioni</t>
  </si>
  <si>
    <t>MO1: tempestivo MT1: annuale MTU4: realizzata nel 2014</t>
  </si>
  <si>
    <t>Nomina ed insediamento della commissione esaminatrice</t>
  </si>
  <si>
    <t>MO2: adottato nel 2014 MTU5: in programma</t>
  </si>
  <si>
    <t>Attribuzione della progressione</t>
  </si>
  <si>
    <t>MO11: annuale MU2: tempestivo MT1: annuale</t>
  </si>
  <si>
    <t>Pianificazione dei fabbisogni di risorse umane</t>
  </si>
  <si>
    <t>Individuazione dei profili da selezionare e dei relativi requisiti di competenza e di legge</t>
  </si>
  <si>
    <t>MO1: tempestivo  MU8: in programma MT1: annuale MTU4: realizzata nel 2014</t>
  </si>
  <si>
    <t>Svolgimento della procedura di valutazione comparativa</t>
  </si>
  <si>
    <t>Inserimento delle risorse</t>
  </si>
  <si>
    <t>MO14 - Provvedimenti disciplinari</t>
  </si>
  <si>
    <t>MO14: secondo le disposizioni del codice disciplinare MT1: annuale</t>
  </si>
  <si>
    <t>MO1: tempestivo MU8: in programma MT1: annuale MTU4: realizzata nel 2014</t>
  </si>
  <si>
    <t>Richiesta alla società di somministrazione e ricezione CV</t>
  </si>
  <si>
    <t>MO4: Dirigente MU2, MT3 e MTU4: Responsabile Servizio Gestione Patrimoniale e Finanziaria</t>
  </si>
  <si>
    <t>MO4: tempestivo MTU4: realizzata nel 2014</t>
  </si>
  <si>
    <t>Convocazione dei candidati e svolgimento del colloquio di selezione</t>
  </si>
  <si>
    <t>Ricezione della richiesta di distacco/comando dal dipendente e/o dall'amministrazione di destinazione</t>
  </si>
  <si>
    <t>MO1: tempestivo MT1: annuale</t>
  </si>
  <si>
    <t>Attivazione contatti con amministrazione di destinazione e scambio di documenti</t>
  </si>
  <si>
    <t>MO4: Dirigente MT1: Responsabile Servizio Gestione Patrimoniale e Finanziaria</t>
  </si>
  <si>
    <t>MO4: tempestivo  MT1: annuale</t>
  </si>
  <si>
    <t>Formalizzazione della convenzione</t>
  </si>
  <si>
    <t>MO4: Dirigente MT2: Responsabile Servizio Gestione Patrimoniale e Finanziaria</t>
  </si>
  <si>
    <t>MO4: tempestivo MT2: in programma</t>
  </si>
  <si>
    <t>Definizione dei profili tenuto conto dei requisiti di legge e delle competenze specialistiche richieste</t>
  </si>
  <si>
    <t>MO1: tempestivo MU8: in programma MTU1: annuale</t>
  </si>
  <si>
    <t>Richiesta e acquisizione del nulla osta all'amministrazione di appartenenza</t>
  </si>
  <si>
    <t>MO11: annuale MU2: tempestivo MT2: in programma</t>
  </si>
  <si>
    <t>Acquisizione del contratto e inserimento della risorsa</t>
  </si>
  <si>
    <t>Scheda rischio AREA B</t>
  </si>
  <si>
    <t>MO1: tempestivo MU19: annuale MT1: annuale MTU5: adottato nel 2015</t>
  </si>
  <si>
    <t>MO1: tempestivo MU1:in programma MT1: annuale MTU6: da realizzare nel triennio</t>
  </si>
  <si>
    <t>MO4: Dirigente MU2, MT1 e MTU4: Responsabile Servizio Gestione Patrimoniale e Finanziaria</t>
  </si>
  <si>
    <t>MO4: tempestivo MU2: annuale MT1: annuale MTU4: realizzato nel 2014</t>
  </si>
  <si>
    <t>MO1: tempestivo MU19: annuale MTU4: realizzato nel 2014</t>
  </si>
  <si>
    <t>MO11: annuale MT1: annuale MTU4: realizzato nel 2014</t>
  </si>
  <si>
    <t>MO1: tempestivo MTU4: realizzato nel 2014</t>
  </si>
  <si>
    <t>MO4: Dirigente MT1 e MTU4: Responsabile Servizio Gestione Patrimoniale e Finanziaria</t>
  </si>
  <si>
    <t>MO4: tempestivo MT1: annuale MTU4: realizzato nel 2014</t>
  </si>
  <si>
    <t>MO12: in programma nel triennio MT1: annuale MTU4: realizzato nel 2014</t>
  </si>
  <si>
    <t>MO1: tempestivo MU5: in programma MTU4: realizzato nel 2014</t>
  </si>
  <si>
    <t>Scheda rischio AREA C</t>
  </si>
  <si>
    <t>Iscrizione/modifica/cancellazione (su istanza di parte) al RI/REA/AA</t>
  </si>
  <si>
    <t>Responsabile Servizio Registro delle Imprese</t>
  </si>
  <si>
    <t>M01: tempestivo MU10: in essere MT2: in essere</t>
  </si>
  <si>
    <t>Iscrizioni d’ufficio al RI/REA/AA</t>
  </si>
  <si>
    <t>Cancellazioni d’ufficio al RI/REA/AA</t>
  </si>
  <si>
    <t>Accertamento violazioni amministrative (RI, REA, AA)</t>
  </si>
  <si>
    <t>M011: triennale MU10: in essere MT2: in essere</t>
  </si>
  <si>
    <t>Deposito bilanci ed elenco soci</t>
  </si>
  <si>
    <t>M011: triennale MU19: annuale MT2: in essere</t>
  </si>
  <si>
    <t>Attività di sportello (front office)</t>
  </si>
  <si>
    <t>Esame di idoneità abilitanti per l’iscrizione in alcuni ruoli</t>
  </si>
  <si>
    <t>Responsabile Servizio tutela del mercato e del consumatore</t>
  </si>
  <si>
    <t>Dirigente</t>
  </si>
  <si>
    <t>MO4: tempestivo</t>
  </si>
  <si>
    <t>Gestione istanze di cancellazione protesti</t>
  </si>
  <si>
    <t>Responsabile Servizio Statistica Prezzi e Protesti, Brevetti e Marchi</t>
  </si>
  <si>
    <t>MO4: Dirigente MT4: Responsabile Servizio Statistica Prezzi e Protesti, Brevetti e Marchi</t>
  </si>
  <si>
    <t>MO4: tempestivo  MU19: annuale MT4: in essere</t>
  </si>
  <si>
    <t>Pubblicazioni elenchi protesti</t>
  </si>
  <si>
    <t>MO11: Responsabile Servizio Gestione Patrimoniale e Finanziaria MT2: Responsabile Servizio Statistica Prezzi e Protesti, Brevetti e Marchi</t>
  </si>
  <si>
    <t>MO11: annuale  MT2: in essere</t>
  </si>
  <si>
    <t>Gestione domande brevetti e marchi</t>
  </si>
  <si>
    <t>MO11: annuale MT2: in essere</t>
  </si>
  <si>
    <t>Rilascio attestati brevetti e marchi ATTIVITA' NON PIU' SVOLTA COME DA DECRETO UIBM</t>
  </si>
  <si>
    <t>Verifiche prime</t>
  </si>
  <si>
    <t>MO2: adottato nel 2014</t>
  </si>
  <si>
    <t>Scheda rischio AREA D</t>
  </si>
  <si>
    <t>Individuazione ambito di intervento (target, oggetto del bando)</t>
  </si>
  <si>
    <t>Responsabile Servizio Affari Generali e Promozione economica</t>
  </si>
  <si>
    <t>MU19: annuale MTU5: in programma</t>
  </si>
  <si>
    <t>Predisposizione bando o regolamento</t>
  </si>
  <si>
    <t>MO1: tempestivo  MU19: annuale</t>
  </si>
  <si>
    <t>Pubblicazione bando o regolamento e ricezione candidature</t>
  </si>
  <si>
    <t>MO2: adottato nel 2014  MU19: annuale MT1: annuale</t>
  </si>
  <si>
    <t>Valutazione candidature ed elaborazione graduatoria</t>
  </si>
  <si>
    <t>Pubblicazione graduatoria</t>
  </si>
  <si>
    <t>Erogazione dell'incentivo/sovvenzione/contributo</t>
  </si>
  <si>
    <t>MO11: Responsabile Servizio Gestione Patrimoniale e Finanziaria MT1: Responsabile Servizio Affari Generali e Promozione economica</t>
  </si>
  <si>
    <t>MO11: annuale  MU19: annuale MT1: annuale</t>
  </si>
  <si>
    <t>MT1: Responsabile Servizio Affari Generali e Promozione economica MTU5: Responsabile Servizio Gestione Patrimoniale e Finanziaria</t>
  </si>
  <si>
    <t>MU19: annuale MT1: annuale MTU5: in programma</t>
  </si>
  <si>
    <t>Selezione possibili partner</t>
  </si>
  <si>
    <t>MO4: tempestivo MU19: annuale</t>
  </si>
  <si>
    <t>Stipula convenzione/protocollo d'intesa</t>
  </si>
  <si>
    <t>MO11: annuale  MU19: annuale</t>
  </si>
  <si>
    <r>
      <t>Predisposizione bando </t>
    </r>
    <r>
      <rPr>
        <i val="true"/>
        <sz val="10"/>
        <rFont val="Arial"/>
        <family val="2"/>
        <charset val="1"/>
      </rPr>
      <t>(in caso di gestione diretta del contributo)</t>
    </r>
  </si>
  <si>
    <r>
      <t>Pubblicazione bando e ricezione candidature </t>
    </r>
    <r>
      <rPr>
        <i val="true"/>
        <sz val="10"/>
        <rFont val="Arial"/>
        <family val="2"/>
        <charset val="1"/>
      </rPr>
      <t>(in caso di gestione diretta del contributo)</t>
    </r>
  </si>
  <si>
    <r>
      <t>Valutazione candidature ed elaborazione graduatoria </t>
    </r>
    <r>
      <rPr>
        <i val="true"/>
        <sz val="10"/>
        <rFont val="Arial"/>
        <family val="2"/>
        <charset val="1"/>
      </rPr>
      <t>(in caso di gestione diretta del contributo)</t>
    </r>
  </si>
  <si>
    <t>MO4: tempestivo  MU19: annuale</t>
  </si>
  <si>
    <t>MO1: tempestivo MU19: annuale</t>
  </si>
  <si>
    <t>Erogazione dell'incentivo/ sovvenzione/ contributo al candidato o al partner</t>
  </si>
  <si>
    <t>Scheda rischio AREA E</t>
  </si>
  <si>
    <t>Attività di sorveglianza e vigilanza in materia di metrologia legale</t>
  </si>
  <si>
    <t>MO4:tempestivo MU9: in essere MTU1: annuale</t>
  </si>
  <si>
    <t>Sicurezza e conformità prodotti</t>
  </si>
  <si>
    <t>Responsabile Servizio Contenzioso Amministrativo - Attività Ispettiva, di controllo e vigilanza</t>
  </si>
  <si>
    <t>MO4: tempestivo MU10: in essere MT1: annuale</t>
  </si>
  <si>
    <t>Gestione controlli prodotti delle filiere del made in Italy e organismi di controllo</t>
  </si>
  <si>
    <t>ATTIVITA' NON SVOLTA</t>
  </si>
  <si>
    <t>Regolamentazione del mercato</t>
  </si>
  <si>
    <t>Verifica clausole inique e vessatorie</t>
  </si>
  <si>
    <t>Manifestazioni a premio</t>
  </si>
  <si>
    <t>MO4: tempestivo MT1: annuale</t>
  </si>
  <si>
    <t>Irrogazione sanzioni amministrative</t>
  </si>
  <si>
    <t>MO14: tempestivo MU19: annuale MT2: in essere</t>
  </si>
  <si>
    <t>Gestione ruoli sanzioni amministrative</t>
  </si>
  <si>
    <t>Scheda rischio AREA F</t>
  </si>
  <si>
    <t>Nomina mediatore</t>
  </si>
  <si>
    <t>MO4: Dirigente MTU1: Responsabile Servizio tutela del mercato e del consumatore</t>
  </si>
  <si>
    <t>MO4: tempestivo  MTU1: annuale</t>
  </si>
  <si>
    <t>Liquidazione dei compensi</t>
  </si>
  <si>
    <t>MO1, MT1: Responsabile Servizio tutela del mercato e del consumatore MTU5: Responsabile Servizio Gestione Patrimoniale e Finanziaria</t>
  </si>
  <si>
    <t>MO1: tempestivo MT1: annuale MTU5: in essere dal 2015</t>
  </si>
  <si>
    <t>Compilazione, tenuta e aggiornamento dell'elenco</t>
  </si>
  <si>
    <t>MO11: Responsabile Servizio Gestione Patrimoniale e Finanziaria MU19, MT2 e MTU1: Responsabile Servizio tutela del mercato e del consumatore</t>
  </si>
  <si>
    <t>MO11: periodica MU19: annuale MT2: in essere MTU1: annuale</t>
  </si>
  <si>
    <t>Gestione Arbitrati</t>
  </si>
  <si>
    <t>M02: Responsabile Servizio tutela del mercato e del consumatore MTU5: Responsabile Servizio Gestione Patrimoniale e Finanziaria</t>
  </si>
  <si>
    <t>MO2: adottato nel 2014, MTU5: in essere dal 2015</t>
  </si>
  <si>
    <t>Nomina arbitro unico</t>
  </si>
  <si>
    <t>MO2: Dirigente</t>
  </si>
  <si>
    <t>Compilazione, tenuta ed aggiornamento dell’elenco degli arbitri</t>
  </si>
  <si>
    <t>MO11: periodico MU19: annuale MT2: in essere MTU1: annuale</t>
  </si>
  <si>
    <r>
      <t>Indici di valutazione della probabilità (1)
</t>
    </r>
    <r>
      <rPr>
        <b val="true"/>
        <sz val="8"/>
        <color rgb="FFFF0000"/>
        <rFont val="Arial"/>
        <family val="2"/>
        <charset val="1"/>
      </rPr>
      <t>(mantenere solo il valore corrispondente alla risposta, cancellando gli altri)</t>
    </r>
  </si>
  <si>
    <r>
      <t>Indici di valutazione dell'impatto (2)
</t>
    </r>
    <r>
      <rPr>
        <b val="true"/>
        <sz val="8"/>
        <color rgb="FFFF0000"/>
        <rFont val="Arial"/>
        <family val="2"/>
        <charset val="1"/>
      </rPr>
      <t>(mantenere solo il valore corrispondente alla risposta, cancellando gli altri)</t>
    </r>
  </si>
  <si>
    <t>Discrezionalità</t>
  </si>
  <si>
    <t>Impatto organizzativo</t>
  </si>
  <si>
    <t>Il processo è discrezionale?</t>
  </si>
  <si>
    <r>
      <t>Rispetto al totale del personale impiegato nel singolo servizio </t>
    </r>
    <r>
      <rPr>
        <sz val="10"/>
        <rFont val="Arial"/>
        <family val="2"/>
        <charset val="1"/>
      </rPr>
      <t>(unità organizzativa semplice) </t>
    </r>
    <r>
      <rPr>
        <b val="true"/>
        <sz val="10"/>
        <rFont val="Arial"/>
        <family val="2"/>
        <charset val="1"/>
      </rPr>
      <t>competente a svolgere il processo</t>
    </r>
    <r>
      <rPr>
        <sz val="10"/>
        <rFont val="Arial"/>
        <family val="2"/>
        <charset val="1"/>
      </rPr>
      <t> (o la fase del processo di competenza della p.a.) </t>
    </r>
    <r>
      <rPr>
        <b val="true"/>
        <u val="single"/>
        <sz val="10"/>
        <rFont val="Arial"/>
        <family val="2"/>
        <charset val="1"/>
      </rPr>
      <t>nell'ambito della singola p.a.</t>
    </r>
    <r>
      <rPr>
        <b val="true"/>
        <sz val="10"/>
        <rFont val="Arial"/>
        <family val="2"/>
        <charset val="1"/>
      </rPr>
      <t>, quale percentuale di personale è impiegata nel processo? </t>
    </r>
    <r>
      <rPr>
        <sz val="10"/>
        <rFont val="Arial"/>
        <family val="2"/>
        <charset val="1"/>
      </rPr>
      <t>(se il processo coinvolge attività di più servizi nell'ambito della stessa p.a. occorre riferire la percentuale al personale impiegato nei servizi coinvolti)</t>
    </r>
  </si>
  <si>
    <t>No, è del tutto vincolato</t>
  </si>
  <si>
    <t>Fino a circa il 20%</t>
  </si>
  <si>
    <t>E' parzialmente vincolato dalle legge e da atti amministrativi</t>
  </si>
  <si>
    <t>Fino a circa il 40%</t>
  </si>
  <si>
    <t>E' parzialmente vincolato solo dalle legge</t>
  </si>
  <si>
    <t>Fino a circa il 60%</t>
  </si>
  <si>
    <t>E' parzialmente vincolato solo da atti amministrativi (regolamenti, direttive, circolari)</t>
  </si>
  <si>
    <t>Fino a circa il 80%</t>
  </si>
  <si>
    <t>E' altamente discrezionale</t>
  </si>
  <si>
    <t>Fino a circa il 100%</t>
  </si>
  <si>
    <t>Rilevanza esterna</t>
  </si>
  <si>
    <t>Impatto economico</t>
  </si>
  <si>
    <t>Il processo produce effetti diretti all'esterno dell'amministrazione di riferimento?</t>
  </si>
  <si>
    <t>Nel corso deglI ultimi 5 anni sono state pronunciate sentenze della Corte dei Conti a carico di dipendenti (dirigenti e dipendenti) della p.a. di riferimento o sono state pronunciate sentenze di risarcimento del danno nei confronti della p.a. di riferimento per la medesima tipologia di evento o di tipologie analoghe?</t>
  </si>
  <si>
    <t>No, ha come destinatario finale solo un ufficio interno</t>
  </si>
  <si>
    <t>No</t>
  </si>
  <si>
    <t>Si, verso un solo ente del sistema camerale</t>
  </si>
  <si>
    <t>Sì</t>
  </si>
  <si>
    <t>Sì, verso più enti del sistema camerale</t>
  </si>
  <si>
    <t>Sì, verso un solo soggetto esterno</t>
  </si>
  <si>
    <t>Si, il risultato del processo è rivolto direttamente ad utenti esterni alla p.a. di riferimento</t>
  </si>
  <si>
    <t>Complessità del processo</t>
  </si>
  <si>
    <t>Impatto reputazionale</t>
  </si>
  <si>
    <t>Si tratta di un processo che comporta il coinvolgimento di più amministrazioni (esclusi i controlli) in fasi successive per il conseguimento del risultato?</t>
  </si>
  <si>
    <t>Nel corso degli ultimi 5 anni sono stati sui media articoli aventi ad oggetto il medesimo evento o eventi analoghi?</t>
  </si>
  <si>
    <t>No, il processo coinvolge una sola p.a.</t>
  </si>
  <si>
    <t>Sì il processo coinvolge fino a 3 aministrazioni</t>
  </si>
  <si>
    <t>Si, su social media a carattere settoriale</t>
  </si>
  <si>
    <t>Si, il processo coinvolge più di 3 amministrazioni</t>
  </si>
  <si>
    <t>Si, sulla stampa settoriale</t>
  </si>
  <si>
    <t>Sì il processo coinvolge fino a 5 aministrazioni</t>
  </si>
  <si>
    <t>Si, su social media a carattere generalista</t>
  </si>
  <si>
    <t>Si, il processo coinvolge più di 5 amministrazioni</t>
  </si>
  <si>
    <t>Si, sulla stampa generalista</t>
  </si>
  <si>
    <t>Valore economico</t>
  </si>
  <si>
    <t>Impatto organizzativo, economico e sull'immagine</t>
  </si>
  <si>
    <t>Qual è l'impatto economico del processo?</t>
  </si>
  <si>
    <t>A quale livello può collocarsi il rischio dell'evento (livello apicale, livello intermedio o livello basso) ovvero la posizione/il ruolo che l'eventuale soggetto riveste nell'organizzazione è elevata, media o bassa?</t>
  </si>
  <si>
    <t>Ha rilevanza esclusivamente interna</t>
  </si>
  <si>
    <t>A livello di addetto</t>
  </si>
  <si>
    <t>Comporta l'attribuzione di vantaggi a soggetti interni al sistema camerale, ma di non particolare rilievo economico</t>
  </si>
  <si>
    <t>A livello di collaborazione o funzionario</t>
  </si>
  <si>
    <t>Comporta l'attribuzione di vantaggi a soggetti esterni, ma di non particolare rilievo economico</t>
  </si>
  <si>
    <t>A livello di posizione apicale o di posizione organizzativa</t>
  </si>
  <si>
    <t>Comporta l'attribuzione di considerevoli vantaggi a soggetti interni al sistema camerale</t>
  </si>
  <si>
    <t>A livello di dirigente</t>
  </si>
  <si>
    <t>Comporta l'attribuzione di considerevoli vantaggi a soggetti esterni (es. affidamento di appalto)</t>
  </si>
  <si>
    <t>A livello di segretario generale</t>
  </si>
  <si>
    <t>Frazionabilità del processo</t>
  </si>
  <si>
    <t>Il risultato finale del processo può essere raggiunto anche effettuando una pluralità di operazioni di entità economica ridotta che, considerate complessivamente, alla fine assicurano lo stesso risultato (es. pluralità di affidamenti ridotti)?</t>
  </si>
  <si>
    <t>Si</t>
  </si>
  <si>
    <t>Controlli</t>
  </si>
  <si>
    <t>Anche sulla base dell'esperienza, il tipo di controllo applicato sul processo è adeguato a neutralizzare il rischio?</t>
  </si>
  <si>
    <t>Si, costituisce lo strumento di massima efficacia</t>
  </si>
  <si>
    <t>Si, è molto efficace</t>
  </si>
  <si>
    <t>Si, è parzialmente efficace</t>
  </si>
  <si>
    <t>Si, ma in minima parte</t>
  </si>
  <si>
    <t>No, il rischio rimane indifferente</t>
  </si>
  <si>
    <t>Aree</t>
  </si>
  <si>
    <t>Area A</t>
  </si>
  <si>
    <t>Area B</t>
  </si>
  <si>
    <t>Area C</t>
  </si>
  <si>
    <t>Area D</t>
  </si>
  <si>
    <t>Processi</t>
  </si>
  <si>
    <t>A.01 Reclutamento</t>
  </si>
  <si>
    <t>A.02 Progressioni di carriera</t>
  </si>
  <si>
    <t>Acquisizione e progressione del personale</t>
  </si>
  <si>
    <t>Affidamento di lavori, servizi e forniture</t>
  </si>
  <si>
    <t>C.01 Provvedimenti amministrativi vincolati nell’an</t>
  </si>
  <si>
    <t>C.02 Provvedimenti amministrativi a contenuto vincolato</t>
  </si>
  <si>
    <t>C.03 Provvedimenti amministrativi vincolati nell’an e a contenuto vincolato</t>
  </si>
  <si>
    <t>C.04 Provvedimenti amministrativi a contenuto discrezionale</t>
  </si>
  <si>
    <t>C.05 Provvedimenti amministrativi discrezionali nell’an</t>
  </si>
  <si>
    <t>C.06 Provvedimenti amministrativi discrezionali nell’an e nel contenuto</t>
  </si>
  <si>
    <t>Provvedimenti ampliativi della sfera giuridica dei destinatari privi di effetto economico diretto ed immediato per il destinatario</t>
  </si>
  <si>
    <t>D.01 Provvedimenti amministrativi vincolati nell’an</t>
  </si>
  <si>
    <t>D.02 Provvedimenti amministrativi a contenuto vincolato</t>
  </si>
  <si>
    <t>D.03 Provvedimenti amministrativi vincolati nell’an e a contenuto vincolato</t>
  </si>
  <si>
    <t>D.04 Provvedimenti amministrativi a contenuto discrezionale</t>
  </si>
  <si>
    <t>D.05 Provvedimenti amministrativi discrezionali nell’an</t>
  </si>
  <si>
    <t>D.06 Provvedimenti amministrativi discrezionali nell’an e nel contenuto</t>
  </si>
  <si>
    <t>Provvedimenti ampliativi della sfera giuridica dei destinatari con effetto economico diretto ed immediato per il destinatario</t>
  </si>
  <si>
    <t>PORTAFOGLIO PROCESSI DI SUPPORTO AL GOVERNO 
A. Attività strategiche e manageriali</t>
  </si>
  <si>
    <t>A1</t>
  </si>
  <si>
    <t>CICLO DI GESTIONE DELLE PERFORMANCE</t>
  </si>
  <si>
    <t>A</t>
  </si>
  <si>
    <t>A2</t>
  </si>
  <si>
    <t>FONDO PEREQUATIVO</t>
  </si>
  <si>
    <t>A3</t>
  </si>
  <si>
    <t>RAPPRESENTANZA E RELAZIONI ISTITUZIONALI</t>
  </si>
  <si>
    <t>A4</t>
  </si>
  <si>
    <t>COMUNICAZIONE</t>
  </si>
  <si>
    <t>A5</t>
  </si>
  <si>
    <t>COORDINAMENTO STRATEGICO E CONTROLLO ANALOGO DELLE SOCIETA' IN HOUSE</t>
  </si>
  <si>
    <t>PORTAFOGLIO PROCESSI PRIMARI 
B. Attività produttive</t>
  </si>
  <si>
    <t>B1</t>
  </si>
  <si>
    <t>CENTRO STUDI E INDIS</t>
  </si>
  <si>
    <t>B2</t>
  </si>
  <si>
    <t>INTERNAZIONALIZZAZIONE</t>
  </si>
  <si>
    <t>B3</t>
  </si>
  <si>
    <t>REGOLAZIONE DEL MERCATO, CONCORRENZA E POLITICHE DI GENERE</t>
  </si>
  <si>
    <t>B4</t>
  </si>
  <si>
    <t>SEMPLIFICAZIONE, SERVIZI DIGITALI E LEGALITA'</t>
  </si>
  <si>
    <t>B5</t>
  </si>
  <si>
    <t>INNOVAZIONE E AMBIENTE</t>
  </si>
  <si>
    <t>B6</t>
  </si>
  <si>
    <t>CREDITO E QUALITA' FILIERE</t>
  </si>
  <si>
    <t>B7</t>
  </si>
  <si>
    <t>ORGANIZZAZIONE E RISORSE UMANE</t>
  </si>
  <si>
    <t>B8</t>
  </si>
  <si>
    <t>FORMAZIONE-LAVORO E NUOVE IMPRESE</t>
  </si>
  <si>
    <t>B9</t>
  </si>
  <si>
    <t>COMMERCIO ESTERO E CRONOTACHIGRAFI DIGITALI</t>
  </si>
  <si>
    <t>PORTAFOGLIO PROCESSI DI SUPPORTO AL FUNZIONAMENTO 
C. Attività di supporto</t>
  </si>
  <si>
    <t>C1</t>
  </si>
  <si>
    <t>SEGRETERIA GENERALE E CONSULTA</t>
  </si>
  <si>
    <t>C2</t>
  </si>
  <si>
    <t>APPROVVIGIONAMENTO E GESTIONE DEI BENI</t>
  </si>
  <si>
    <t>B</t>
  </si>
  <si>
    <t>C3</t>
  </si>
  <si>
    <t>BILANCIO, CONTABILITA', PIANIFICAZIONE, CONTROLLO DI GESTIONE</t>
  </si>
  <si>
    <t>C4</t>
  </si>
  <si>
    <t>AFFARI GENERALI, LEGALI E PERSONALE</t>
  </si>
  <si>
    <t>C5</t>
  </si>
  <si>
    <t>SEGRETERIA ORGANI STATUTARI</t>
  </si>
  <si>
    <t>C6</t>
  </si>
  <si>
    <t>COORDINAMENTO ASSISTENZA TECNICA</t>
  </si>
  <si>
    <t>Aree
 --&gt;</t>
  </si>
  <si>
    <t>Processi
---&gt;</t>
  </si>
  <si>
    <t>AREE DIRGENZIALI</t>
  </si>
  <si>
    <t>CREDITO E POLITICHE DELLA QUALITA' PER LE FILIERE</t>
  </si>
  <si>
    <t>UFFICI DI SUPPORTO</t>
  </si>
  <si>
    <t>Relazioni istituzionali e parlamentari</t>
  </si>
  <si>
    <t>Bilancio e contabilità</t>
  </si>
  <si>
    <t>Affari generali e legale</t>
  </si>
  <si>
    <t>Provveditorato e cassa</t>
  </si>
  <si>
    <t>Diritto annuale e Fondo Perequativo</t>
  </si>
  <si>
    <t>Segreteria organi statutarI</t>
  </si>
  <si>
    <t>Segreteria generale e di presidenza</t>
  </si>
  <si>
    <t>UFFICI SPECIALI</t>
  </si>
  <si>
    <t>Consigli camerali e task force Registro Imprese</t>
  </si>
  <si>
    <t>Comunicazione e stampa</t>
  </si>
  <si>
    <t>Centro Studi</t>
  </si>
  <si>
    <t>Convenzioni internazionali per il commercio estero e cronotachigrafi digitali</t>
  </si>
  <si>
    <t>INDIS</t>
  </si>
  <si>
    <t>Formazione - lavoro e nuova imprenditorialità</t>
  </si>
  <si>
    <t>UNITA'</t>
  </si>
  <si>
    <t>Unità per l'analisi e la valutazione di impatto giuridico amministrativo</t>
  </si>
  <si>
    <t>Unità per il supporto e l'assistenza tecnica al sistema camerale</t>
  </si>
  <si>
    <t>1.Discrezionalità</t>
  </si>
  <si>
    <t>1.Impatto economico</t>
  </si>
  <si>
    <t>Specificare l'entità dei finanziamenti gestiti</t>
  </si>
  <si>
    <t>I finanziamenti gestiti nell'ambito del processo in oggetto non sono rilevanti (&lt;5%) rispetto al totale dei finanziamenti erogati dalla Camera sul territorio</t>
  </si>
  <si>
    <t>I finanziamenti gestiti nell'ambito del processo in oggetto sono pari o 30% rispetto al totale dei finanziamenti erogati dalla Camera sul territorio</t>
  </si>
  <si>
    <t>I finanziamenti gestiti nell'ambito del processo in oggetto sono &gt; 30% rispetto al totale dei finanziamenti erogati dalla Camera sul territorio</t>
  </si>
  <si>
    <t>2.Efficacia dei controlli</t>
  </si>
  <si>
    <t>2.Impatto reputazionale</t>
  </si>
  <si>
    <t>Indicare tipologia e grado di penetrazione dei controlli</t>
  </si>
  <si>
    <t>Indicare il livello di addetto e di rilevanza dei finanziamenti gestiti</t>
  </si>
  <si>
    <t>Esiste un controllo successivo, sostanziale su tutti i procedimenti</t>
  </si>
  <si>
    <t>Il rischio si colloca a livello di addetto e i finanziamenti gestiti non sono rilevanti in termini economici e/o strategici</t>
  </si>
  <si>
    <t>Esiste un controllo successivo, sostanziale a campione</t>
  </si>
  <si>
    <t>Il rischio si colloca a livello di funzionario e i finanziamenti gestiti non sono rilevanti in termini economici e/o strategici</t>
  </si>
  <si>
    <t>Esiste un controllo successivo, solo formale/documentale, a campione</t>
  </si>
  <si>
    <t>Il rischio si colloca a livello apicale e i finanziamenti gestiti non sono rilevanti in termini economici e/o strategici</t>
  </si>
  <si>
    <t>Esiste un controllo successivo, solo formale/documentale, su tutti i procedimenti</t>
  </si>
  <si>
    <t>Il rischio si colloca a livello di funzionario e i finanziamenti gestiti sono rilevanti in termini economici e/o strategici</t>
  </si>
  <si>
    <t>Non esiste alcuna forma di controllo</t>
  </si>
  <si>
    <t>Il rischio si colloca a livello apicale e i finanziamenti gestiti sono rilevanti in termini economici e/o strategici</t>
  </si>
  <si>
    <t>3.Pubblicità</t>
  </si>
  <si>
    <t>3.Impatto sociale</t>
  </si>
  <si>
    <t>Indicare il livello di evidenza del processo</t>
  </si>
  <si>
    <t>Indicare la rilevanza del processo rispetto agli obiettivi strategici della Camera</t>
  </si>
  <si>
    <t>E' data evidenza pubblica alle attività realizzate, agli elementi caratterizzanti (attori, processo ecc.), alle motivazioni, ai risultati e alla loro congruità rispetto a obiettivi/priorità dell'ente/ufficio</t>
  </si>
  <si>
    <t>Il processo gestito e l'ambito/settori di intervento non sono rilevanti rispetto al perseguimento degli obiettivi strategici della Camera</t>
  </si>
  <si>
    <t>E' data evidenza pubblica alle attività realizzate, agli elementi caratterizzanti (attori, processo ecc.), alle motivazioni e ai risultati</t>
  </si>
  <si>
    <t>E' data evidenza pubblica alle attività realizzate e ai risultati senza elementi che ne favoriscano una valutazione sostanziale</t>
  </si>
  <si>
    <t>Il processo gestito e l'ambito/settori di intervento hanno un peso marginale rispetto al perseguimento degli obiettivi strategici della Camera</t>
  </si>
  <si>
    <t>Sono pubblicati documenti e atti (risultati) senza elementi che ne favoriscano una valutazione sostanziale</t>
  </si>
  <si>
    <t>Non è data evidenza pubblica alle attività in oggetto e ai risultati della stessa</t>
  </si>
  <si>
    <t>Il processo gestito e l'ambito/settori di intervento sono strategicamente rilevanti rispetto alle priorità della Camera</t>
  </si>
  <si>
    <t>4.Controllo civico</t>
  </si>
  <si>
    <t>Indicare il livello di controllo civico presente</t>
  </si>
  <si>
    <t>Sono presenti e facilmente accessibili sistemi di segnalazione interni  e sistemi di tutela del segnalante</t>
  </si>
  <si>
    <t>Sono presenti e facilmente accessibili sistemi di segnalazione interni ed esterni  e sistemi di tutela del segnalante</t>
  </si>
  <si>
    <t>Sono presenti sistemi di segnalazione interni senza una chiara policy di tutela del segnalante</t>
  </si>
  <si>
    <t>Sono presenti sistemi di segnalazione interni ed esterni senza una chiara policy di tutela del segnalante</t>
  </si>
  <si>
    <t>Non è presente alcun tipo di sistema di segnalazione</t>
  </si>
  <si>
    <t>5.Deterrenza sanzionatoria</t>
  </si>
  <si>
    <t>Indicare gli strumenti disponibili</t>
  </si>
  <si>
    <t>L'evento corruttivo è previsto in un codice etico e/o di comportamento, e per esso sono definiti in maniera chiara policy e iter sanzionatori e di controllo</t>
  </si>
  <si>
    <t>L'evento corruttivo è previsto in un codice etico e/o di comportamento, ne è definita la sanzione ma è assente o non chiaramente definito il sistema di controllo e l'attribuzione il sistema di controllo e l'attribuzione della sanzione è discrezionale</t>
  </si>
  <si>
    <t>L'evento corrutivo non è previsto nel codice etico e/o di comportamento dell'ente</t>
  </si>
  <si>
    <t>6.Collegialità delle azioni/scelte</t>
  </si>
  <si>
    <t>Indicare il livello di collegialità adottato</t>
  </si>
  <si>
    <t>Le azioni/scelte delle attività in oggetto sono realizzate da un team di lavoro nel quale è presente una forte rotazione del personale</t>
  </si>
  <si>
    <t>Le azioni/scelte delle attività in oggetto sono realizzate da un dipendente e un dirigente con legami stabili e consolidati</t>
  </si>
  <si>
    <t>7.Livello di informatizzazione del procedimento</t>
  </si>
  <si>
    <t>Indicare il livello di informatizzazione in essere</t>
  </si>
  <si>
    <t>Il procedimento è informatizzato in tutte le sue fasi/attività</t>
  </si>
  <si>
    <t>Il procedimento è informatizzato solo in alcune fasi/attività</t>
  </si>
  <si>
    <t>Il procedimento non è informatizzato o è informatizzato solo in alcune fasi/attività non rilevanti rispetto al rischio in oggetto</t>
  </si>
</sst>
</file>

<file path=xl/styles.xml><?xml version="1.0" encoding="utf-8"?>
<styleSheet xmlns="http://schemas.openxmlformats.org/spreadsheetml/2006/main">
  <numFmts count="4">
    <numFmt numFmtId="164" formatCode="GENERAL"/>
    <numFmt numFmtId="165" formatCode="DD/MM/YYYY"/>
    <numFmt numFmtId="166" formatCode="0.000"/>
    <numFmt numFmtId="167" formatCode="0.0"/>
  </numFmts>
  <fonts count="42">
    <font>
      <sz val="10"/>
      <name val="Arial"/>
      <family val="2"/>
      <charset val="1"/>
    </font>
    <font>
      <sz val="10"/>
      <name val="Arial"/>
      <family val="0"/>
    </font>
    <font>
      <sz val="10"/>
      <name val="Arial"/>
      <family val="0"/>
    </font>
    <font>
      <sz val="10"/>
      <name val="Arial"/>
      <family val="0"/>
    </font>
    <font>
      <sz val="16"/>
      <color rgb="FF000000"/>
      <name val="Arial"/>
      <family val="2"/>
      <charset val="1"/>
    </font>
    <font>
      <sz val="16"/>
      <name val="Arial"/>
      <family val="2"/>
      <charset val="1"/>
    </font>
    <font>
      <b val="true"/>
      <sz val="16"/>
      <name val="Arial"/>
      <family val="2"/>
      <charset val="1"/>
    </font>
    <font>
      <sz val="12"/>
      <name val="Arial"/>
      <family val="2"/>
      <charset val="1"/>
    </font>
    <font>
      <b val="true"/>
      <sz val="12"/>
      <color rgb="FFFFFFFF"/>
      <name val="Arial"/>
      <family val="2"/>
      <charset val="1"/>
    </font>
    <font>
      <sz val="10"/>
      <color rgb="FFFFFFFF"/>
      <name val="Arial"/>
      <family val="2"/>
      <charset val="1"/>
    </font>
    <font>
      <sz val="16"/>
      <color rgb="FFFFFFFF"/>
      <name val="Arial"/>
      <family val="2"/>
      <charset val="1"/>
    </font>
    <font>
      <b val="true"/>
      <sz val="12"/>
      <name val="Arial"/>
      <family val="2"/>
      <charset val="1"/>
    </font>
    <font>
      <b val="true"/>
      <sz val="11"/>
      <name val="Arial"/>
      <family val="2"/>
      <charset val="1"/>
    </font>
    <font>
      <sz val="11"/>
      <name val="Arial"/>
      <family val="2"/>
      <charset val="1"/>
    </font>
    <font>
      <b val="true"/>
      <sz val="10"/>
      <name val="Arial"/>
      <family val="2"/>
      <charset val="1"/>
    </font>
    <font>
      <b val="true"/>
      <sz val="20"/>
      <name val="Arial"/>
      <family val="2"/>
      <charset val="1"/>
    </font>
    <font>
      <b val="true"/>
      <sz val="8"/>
      <name val="Arial"/>
      <family val="2"/>
      <charset val="1"/>
    </font>
    <font>
      <sz val="8"/>
      <name val="Arial"/>
      <family val="2"/>
      <charset val="1"/>
    </font>
    <font>
      <b val="true"/>
      <u val="single"/>
      <sz val="8"/>
      <name val="Arial"/>
      <family val="2"/>
      <charset val="1"/>
    </font>
    <font>
      <i val="true"/>
      <sz val="10"/>
      <name val="Arial"/>
      <family val="2"/>
      <charset val="1"/>
    </font>
    <font>
      <b val="true"/>
      <sz val="10"/>
      <color rgb="FF7F7F7F"/>
      <name val="Arial"/>
      <family val="2"/>
      <charset val="1"/>
    </font>
    <font>
      <sz val="10"/>
      <color rgb="FFFF0000"/>
      <name val="Arial"/>
      <family val="2"/>
      <charset val="1"/>
    </font>
    <font>
      <sz val="14"/>
      <name val="Arial"/>
      <family val="2"/>
      <charset val="1"/>
    </font>
    <font>
      <sz val="8"/>
      <color rgb="FFFF0000"/>
      <name val="Arial"/>
      <family val="2"/>
      <charset val="1"/>
    </font>
    <font>
      <b val="true"/>
      <sz val="8"/>
      <color rgb="FF000000"/>
      <name val="Tahoma"/>
      <family val="2"/>
      <charset val="1"/>
    </font>
    <font>
      <sz val="8"/>
      <color rgb="FF000000"/>
      <name val="Tahoma"/>
      <family val="2"/>
      <charset val="1"/>
    </font>
    <font>
      <b val="true"/>
      <sz val="10"/>
      <color rgb="FFFF0000"/>
      <name val="Arial"/>
      <family val="2"/>
      <charset val="1"/>
    </font>
    <font>
      <sz val="11"/>
      <color rgb="FFFFFFFF"/>
      <name val="Arial"/>
      <family val="2"/>
      <charset val="1"/>
    </font>
    <font>
      <b val="true"/>
      <sz val="8"/>
      <color rgb="FFFF0000"/>
      <name val="Arial"/>
      <family val="2"/>
      <charset val="1"/>
    </font>
    <font>
      <b val="true"/>
      <u val="single"/>
      <sz val="10"/>
      <name val="Arial"/>
      <family val="2"/>
      <charset val="1"/>
    </font>
    <font>
      <sz val="12"/>
      <color rgb="FF000000"/>
      <name val="Calibri"/>
      <family val="2"/>
      <charset val="1"/>
    </font>
    <font>
      <b val="true"/>
      <sz val="12"/>
      <color rgb="FF000000"/>
      <name val="Calibri"/>
      <family val="2"/>
      <charset val="1"/>
    </font>
    <font>
      <b val="true"/>
      <sz val="12"/>
      <color rgb="FFFFFFFF"/>
      <name val="Calibri"/>
      <family val="2"/>
      <charset val="1"/>
    </font>
    <font>
      <b val="true"/>
      <sz val="12"/>
      <name val="Calibri"/>
      <family val="2"/>
      <charset val="1"/>
    </font>
    <font>
      <b val="true"/>
      <sz val="26"/>
      <name val="Calibri"/>
      <family val="2"/>
      <charset val="1"/>
    </font>
    <font>
      <b val="true"/>
      <sz val="10"/>
      <name val="Calibri"/>
      <family val="2"/>
      <charset val="1"/>
    </font>
    <font>
      <sz val="12"/>
      <name val="Calibri"/>
      <family val="2"/>
      <charset val="1"/>
    </font>
    <font>
      <b val="true"/>
      <sz val="14"/>
      <name val="Calibri"/>
      <family val="2"/>
      <charset val="1"/>
    </font>
    <font>
      <sz val="10"/>
      <name val="Calibri"/>
      <family val="2"/>
      <charset val="1"/>
    </font>
    <font>
      <sz val="10"/>
      <color rgb="FFFFFFFF"/>
      <name val="Calibri"/>
      <family val="2"/>
      <charset val="1"/>
    </font>
    <font>
      <b val="true"/>
      <sz val="18"/>
      <name val="Calibri"/>
      <family val="2"/>
      <charset val="1"/>
    </font>
    <font>
      <b val="true"/>
      <sz val="10"/>
      <color rgb="FF000000"/>
      <name val="Calibri"/>
      <family val="2"/>
      <charset val="1"/>
    </font>
  </fonts>
  <fills count="14">
    <fill>
      <patternFill patternType="none"/>
    </fill>
    <fill>
      <patternFill patternType="gray125"/>
    </fill>
    <fill>
      <patternFill patternType="solid">
        <fgColor rgb="FF595959"/>
        <bgColor rgb="FF404040"/>
      </patternFill>
    </fill>
    <fill>
      <patternFill patternType="solid">
        <fgColor rgb="FFD9D9D9"/>
        <bgColor rgb="FFE6E0EC"/>
      </patternFill>
    </fill>
    <fill>
      <patternFill patternType="solid">
        <fgColor rgb="FFFFFF00"/>
        <bgColor rgb="FFFFFF00"/>
      </patternFill>
    </fill>
    <fill>
      <patternFill patternType="solid">
        <fgColor rgb="FFF2F2F2"/>
        <bgColor rgb="FFFFFFFF"/>
      </patternFill>
    </fill>
    <fill>
      <patternFill patternType="solid">
        <fgColor rgb="FFFFFFFF"/>
        <bgColor rgb="FFF2F2F2"/>
      </patternFill>
    </fill>
    <fill>
      <patternFill patternType="solid">
        <fgColor rgb="FFDCE6F2"/>
        <bgColor rgb="FFE6E0EC"/>
      </patternFill>
    </fill>
    <fill>
      <patternFill patternType="solid">
        <fgColor rgb="FFE6E0EC"/>
        <bgColor rgb="FFDCE6F2"/>
      </patternFill>
    </fill>
    <fill>
      <patternFill patternType="solid">
        <fgColor rgb="FF953735"/>
        <bgColor rgb="FF993366"/>
      </patternFill>
    </fill>
    <fill>
      <patternFill patternType="solid">
        <fgColor rgb="FF7F7F7F"/>
        <bgColor rgb="FF969696"/>
      </patternFill>
    </fill>
    <fill>
      <patternFill patternType="solid">
        <fgColor rgb="FF800000"/>
        <bgColor rgb="FF800000"/>
      </patternFill>
    </fill>
    <fill>
      <patternFill patternType="solid">
        <fgColor rgb="FFBFBFBF"/>
        <bgColor rgb="FFD9D9D9"/>
      </patternFill>
    </fill>
    <fill>
      <patternFill patternType="solid">
        <fgColor rgb="FFD99694"/>
        <bgColor rgb="FFFF99CC"/>
      </patternFill>
    </fill>
  </fills>
  <borders count="23">
    <border diagonalUp="false" diagonalDown="false">
      <left/>
      <right/>
      <top/>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thin"/>
      <right style="thin"/>
      <top/>
      <bottom/>
      <diagonal/>
    </border>
    <border diagonalUp="false" diagonalDown="false">
      <left style="thin"/>
      <right style="thin"/>
      <top style="thin"/>
      <bottom/>
      <diagonal/>
    </border>
    <border diagonalUp="false" diagonalDown="false">
      <left style="thin"/>
      <right style="thin"/>
      <top/>
      <bottom style="thin"/>
      <diagonal/>
    </border>
    <border diagonalUp="false" diagonalDown="false">
      <left style="thin"/>
      <right/>
      <top style="thin"/>
      <bottom style="thin"/>
      <diagonal/>
    </border>
    <border diagonalUp="false" diagonalDown="false">
      <left/>
      <right/>
      <top style="thin"/>
      <bottom/>
      <diagonal/>
    </border>
    <border diagonalUp="false" diagonalDown="false">
      <left/>
      <right/>
      <top style="thin"/>
      <bottom style="thin"/>
      <diagonal/>
    </border>
    <border diagonalUp="false" diagonalDown="false">
      <left/>
      <right style="thin"/>
      <top style="thin"/>
      <bottom style="thin"/>
      <diagonal/>
    </border>
    <border diagonalUp="false" diagonalDown="false">
      <left/>
      <right style="thin"/>
      <top style="thin"/>
      <bottom/>
      <diagonal/>
    </border>
    <border diagonalUp="false" diagonalDown="false">
      <left/>
      <right style="thin"/>
      <top/>
      <bottom/>
      <diagonal/>
    </border>
    <border diagonalUp="false" diagonalDown="false">
      <left/>
      <right style="thin"/>
      <top/>
      <bottom style="thin"/>
      <diagonal/>
    </border>
    <border diagonalUp="false" diagonalDown="false">
      <left style="thin"/>
      <right/>
      <top style="thin"/>
      <bottom/>
      <diagonal/>
    </border>
    <border diagonalUp="false" diagonalDown="false">
      <left style="thin"/>
      <right/>
      <top/>
      <bottom style="thin"/>
      <diagonal/>
    </border>
    <border diagonalUp="false" diagonalDown="false">
      <left style="medium"/>
      <right/>
      <top style="medium"/>
      <bottom style="medium"/>
      <diagonal/>
    </border>
    <border diagonalUp="false" diagonalDown="false">
      <left/>
      <right/>
      <top style="medium"/>
      <bottom/>
      <diagonal/>
    </border>
    <border diagonalUp="false" diagonalDown="false">
      <left/>
      <right/>
      <top style="medium"/>
      <bottom style="medium"/>
      <diagonal/>
    </border>
    <border diagonalUp="false" diagonalDown="false">
      <left/>
      <right/>
      <top/>
      <bottom style="medium"/>
      <diagonal/>
    </border>
    <border diagonalUp="false" diagonalDown="false">
      <left style="medium"/>
      <right/>
      <top/>
      <bottom/>
      <diagonal/>
    </border>
    <border diagonalUp="false" diagonalDown="false">
      <left/>
      <right style="thin"/>
      <top style="thin">
        <color rgb="FFFFFFFF"/>
      </top>
      <bottom style="thin">
        <color rgb="FFFFFFFF"/>
      </bottom>
      <diagonal/>
    </border>
    <border diagonalUp="false" diagonalDown="false">
      <left style="thin"/>
      <right style="thin"/>
      <top style="thin">
        <color rgb="FFFFFFFF"/>
      </top>
      <bottom style="thin">
        <color rgb="FFFFFFFF"/>
      </bottom>
      <diagonal/>
    </border>
    <border diagonalUp="false" diagonalDown="false">
      <left style="thin"/>
      <right style="thin"/>
      <top style="thin"/>
      <bottom style="thin">
        <color rgb="FFFFFFFF"/>
      </bottom>
      <diagonal/>
    </border>
  </borders>
  <cellStyleXfs count="23">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xf numFmtId="164" fontId="0" fillId="0" borderId="0" applyFont="true" applyBorder="true" applyAlignment="true" applyProtection="true">
      <alignment horizontal="general" vertical="bottom" textRotation="0" wrapText="false" indent="0" shrinkToFit="false"/>
      <protection locked="true" hidden="false"/>
    </xf>
    <xf numFmtId="164" fontId="30" fillId="0" borderId="0" applyFont="true" applyBorder="true" applyAlignment="true" applyProtection="true">
      <alignment horizontal="general" vertical="bottom" textRotation="0" wrapText="false" indent="0" shrinkToFit="false"/>
      <protection locked="true" hidden="false"/>
    </xf>
  </cellStyleXfs>
  <cellXfs count="226">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true" applyProtection="false">
      <alignment horizontal="center" vertical="center" textRotation="0" wrapText="true" indent="0" shrinkToFit="false"/>
      <protection locked="true" hidden="false"/>
    </xf>
    <xf numFmtId="164" fontId="4" fillId="0" borderId="1" xfId="0" applyFont="true" applyBorder="true" applyAlignment="true" applyProtection="false">
      <alignment horizontal="left" vertical="center" textRotation="0" wrapText="true" indent="0" shrinkToFit="false"/>
      <protection locked="true" hidden="false"/>
    </xf>
    <xf numFmtId="164" fontId="5" fillId="0" borderId="1" xfId="0" applyFont="true" applyBorder="true" applyAlignment="true" applyProtection="false">
      <alignment horizontal="left" vertical="center" textRotation="0" wrapText="true" indent="0" shrinkToFit="false"/>
      <protection locked="true" hidden="false"/>
    </xf>
    <xf numFmtId="164" fontId="7" fillId="0" borderId="0" xfId="0" applyFont="true" applyBorder="false" applyAlignment="true" applyProtection="false">
      <alignment horizontal="general" vertical="bottom" textRotation="0" wrapText="true" indent="0" shrinkToFit="false"/>
      <protection locked="true" hidden="false"/>
    </xf>
    <xf numFmtId="164" fontId="5" fillId="0" borderId="0" xfId="0" applyFont="true" applyBorder="false" applyAlignment="false" applyProtection="false">
      <alignment horizontal="general" vertical="bottom" textRotation="0" wrapText="false" indent="0" shrinkToFit="false"/>
      <protection locked="true" hidden="false"/>
    </xf>
    <xf numFmtId="164" fontId="8" fillId="2" borderId="1" xfId="0" applyFont="true" applyBorder="true" applyAlignment="true" applyProtection="false">
      <alignment horizontal="center" vertical="bottom" textRotation="0" wrapText="true" indent="0" shrinkToFit="false"/>
      <protection locked="true" hidden="false"/>
    </xf>
    <xf numFmtId="164" fontId="9" fillId="2" borderId="2" xfId="0" applyFont="true" applyBorder="true" applyAlignment="false" applyProtection="false">
      <alignment horizontal="general" vertical="bottom" textRotation="0" wrapText="false" indent="0" shrinkToFit="false"/>
      <protection locked="true" hidden="false"/>
    </xf>
    <xf numFmtId="164" fontId="10" fillId="2" borderId="0" xfId="0" applyFont="true" applyBorder="true" applyAlignment="true" applyProtection="false">
      <alignment horizontal="center" vertical="top" textRotation="180" wrapText="false" indent="0" shrinkToFit="false"/>
      <protection locked="true" hidden="false"/>
    </xf>
    <xf numFmtId="164" fontId="0" fillId="3" borderId="3" xfId="0" applyFont="true" applyBorder="true" applyAlignment="true" applyProtection="false">
      <alignment horizontal="left" vertical="center" textRotation="0" wrapText="true" indent="0" shrinkToFit="false"/>
      <protection locked="true" hidden="false"/>
    </xf>
    <xf numFmtId="164" fontId="0" fillId="4" borderId="1" xfId="0" applyFont="false" applyBorder="true" applyAlignment="true" applyProtection="false">
      <alignment horizontal="general" vertical="center" textRotation="0" wrapText="true" indent="0" shrinkToFit="false"/>
      <protection locked="true" hidden="false"/>
    </xf>
    <xf numFmtId="164" fontId="11" fillId="0" borderId="1" xfId="0" applyFont="true" applyBorder="true" applyAlignment="true" applyProtection="false">
      <alignment horizontal="general" vertical="bottom" textRotation="0" wrapText="true" indent="0" shrinkToFit="false"/>
      <protection locked="true" hidden="false"/>
    </xf>
    <xf numFmtId="164" fontId="7" fillId="0" borderId="1" xfId="0" applyFont="true" applyBorder="true" applyAlignment="true" applyProtection="false">
      <alignment horizontal="general" vertical="bottom" textRotation="0" wrapText="true" indent="0" shrinkToFit="false"/>
      <protection locked="true" hidden="false"/>
    </xf>
    <xf numFmtId="164" fontId="0" fillId="3" borderId="0" xfId="0" applyFont="false" applyBorder="false" applyAlignment="false" applyProtection="false">
      <alignment horizontal="general" vertical="bottom" textRotation="0" wrapText="false" indent="0" shrinkToFit="false"/>
      <protection locked="true" hidden="false"/>
    </xf>
    <xf numFmtId="164" fontId="7" fillId="3" borderId="0" xfId="0" applyFont="true" applyBorder="false" applyAlignment="true" applyProtection="false">
      <alignment horizontal="general" vertical="bottom" textRotation="0" wrapText="true" indent="0" shrinkToFit="false"/>
      <protection locked="true" hidden="false"/>
    </xf>
    <xf numFmtId="164" fontId="11" fillId="0" borderId="1" xfId="0" applyFont="true" applyBorder="true" applyAlignment="true" applyProtection="false">
      <alignment horizontal="general" vertical="center" textRotation="0" wrapText="true" indent="0" shrinkToFit="false"/>
      <protection locked="true" hidden="false"/>
    </xf>
    <xf numFmtId="164" fontId="7" fillId="0" borderId="1" xfId="0" applyFont="true" applyBorder="true" applyAlignment="true" applyProtection="false">
      <alignment horizontal="general" vertical="center" textRotation="0" wrapText="true" indent="0" shrinkToFit="false"/>
      <protection locked="true" hidden="false"/>
    </xf>
    <xf numFmtId="164" fontId="5" fillId="2" borderId="0" xfId="0" applyFont="true" applyBorder="false" applyAlignment="false" applyProtection="false">
      <alignment horizontal="general" vertical="bottom" textRotation="0" wrapText="false" indent="0" shrinkToFit="false"/>
      <protection locked="true" hidden="false"/>
    </xf>
    <xf numFmtId="164" fontId="8" fillId="2" borderId="4" xfId="0" applyFont="true" applyBorder="true" applyAlignment="true" applyProtection="false">
      <alignment horizontal="center" vertical="bottom" textRotation="0" wrapText="true" indent="0" shrinkToFit="false"/>
      <protection locked="true" hidden="false"/>
    </xf>
    <xf numFmtId="164" fontId="7" fillId="3" borderId="5"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false" applyProtection="false">
      <alignment horizontal="general" vertical="bottom" textRotation="0" wrapText="false" indent="0" shrinkToFit="false"/>
      <protection locked="true" hidden="false"/>
    </xf>
    <xf numFmtId="164" fontId="0" fillId="0" borderId="1" xfId="0" applyFont="true" applyBorder="true" applyAlignment="true" applyProtection="false">
      <alignment horizontal="general" vertical="bottom" textRotation="0" wrapText="true" indent="0" shrinkToFit="false"/>
      <protection locked="true" hidden="false"/>
    </xf>
    <xf numFmtId="164" fontId="12"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false" applyAlignment="true" applyProtection="false">
      <alignment horizontal="general" vertical="bottom" textRotation="0" wrapText="true" indent="0" shrinkToFit="false"/>
      <protection locked="true" hidden="false"/>
    </xf>
    <xf numFmtId="164" fontId="13" fillId="0" borderId="1" xfId="0" applyFont="true" applyBorder="true" applyAlignment="true" applyProtection="false">
      <alignment horizontal="general" vertical="bottom" textRotation="0" wrapText="true" indent="0" shrinkToFit="false"/>
      <protection locked="true" hidden="false"/>
    </xf>
    <xf numFmtId="164" fontId="0" fillId="0" borderId="0" xfId="0" applyFont="true" applyBorder="false" applyAlignment="true" applyProtection="false">
      <alignment horizontal="general" vertical="bottom" textRotation="0" wrapText="true" indent="0" shrinkToFit="false"/>
      <protection locked="true" hidden="false"/>
    </xf>
    <xf numFmtId="164" fontId="14" fillId="0" borderId="1" xfId="0" applyFont="true" applyBorder="true" applyAlignment="true" applyProtection="false">
      <alignment horizontal="general" vertical="bottom" textRotation="0" wrapText="true" indent="0" shrinkToFit="false"/>
      <protection locked="true" hidden="false"/>
    </xf>
    <xf numFmtId="164" fontId="15" fillId="0" borderId="6" xfId="0" applyFont="true" applyBorder="true" applyAlignment="true" applyProtection="false">
      <alignment horizontal="center" vertical="center" textRotation="0" wrapText="false" indent="0" shrinkToFit="false"/>
      <protection locked="true" hidden="false"/>
    </xf>
    <xf numFmtId="164" fontId="0" fillId="2" borderId="4" xfId="0" applyFont="false" applyBorder="true" applyAlignment="false" applyProtection="false">
      <alignment horizontal="general" vertical="bottom" textRotation="0" wrapText="false" indent="0" shrinkToFit="false"/>
      <protection locked="true" hidden="false"/>
    </xf>
    <xf numFmtId="164" fontId="8" fillId="2" borderId="6" xfId="0" applyFont="true" applyBorder="true" applyAlignment="true" applyProtection="false">
      <alignment horizontal="center" vertical="bottom" textRotation="0" wrapText="true" indent="0" shrinkToFit="false"/>
      <protection locked="true" hidden="false"/>
    </xf>
    <xf numFmtId="164" fontId="8" fillId="2" borderId="7" xfId="0" applyFont="true" applyBorder="true" applyAlignment="true" applyProtection="false">
      <alignment horizontal="center" vertical="bottom" textRotation="0" wrapText="true" indent="0" shrinkToFit="false"/>
      <protection locked="true" hidden="false"/>
    </xf>
    <xf numFmtId="164" fontId="8" fillId="2" borderId="8" xfId="0" applyFont="true" applyBorder="true" applyAlignment="true" applyProtection="false">
      <alignment horizontal="center" vertical="bottom" textRotation="0" wrapText="true" indent="0" shrinkToFit="false"/>
      <protection locked="true" hidden="false"/>
    </xf>
    <xf numFmtId="164" fontId="8" fillId="2" borderId="0" xfId="0" applyFont="true" applyBorder="true" applyAlignment="true" applyProtection="false">
      <alignment horizontal="center" vertical="bottom" textRotation="0" wrapText="true" indent="0" shrinkToFit="false"/>
      <protection locked="true" hidden="false"/>
    </xf>
    <xf numFmtId="164" fontId="0" fillId="3" borderId="1" xfId="0" applyFont="true" applyBorder="true" applyAlignment="true" applyProtection="false">
      <alignment horizontal="left" vertical="center" textRotation="0" wrapText="true" indent="0" shrinkToFit="false"/>
      <protection locked="true" hidden="false"/>
    </xf>
    <xf numFmtId="164" fontId="0" fillId="2" borderId="0" xfId="0" applyFont="true" applyBorder="true" applyAlignment="true" applyProtection="false">
      <alignment horizontal="left" vertical="center" textRotation="0" wrapText="true" indent="0" shrinkToFit="false"/>
      <protection locked="true" hidden="false"/>
    </xf>
    <xf numFmtId="164" fontId="16" fillId="3" borderId="1" xfId="0" applyFont="true" applyBorder="true" applyAlignment="true" applyProtection="false">
      <alignment horizontal="left" vertical="center" textRotation="0" wrapText="true" indent="0" shrinkToFit="false"/>
      <protection locked="true" hidden="false"/>
    </xf>
    <xf numFmtId="164" fontId="17" fillId="2" borderId="0" xfId="0" applyFont="true" applyBorder="true" applyAlignment="true" applyProtection="false">
      <alignment horizontal="left" vertical="center" textRotation="0" wrapText="true" indent="0" shrinkToFit="false"/>
      <protection locked="true" hidden="false"/>
    </xf>
    <xf numFmtId="164" fontId="18" fillId="3" borderId="1" xfId="0" applyFont="true" applyBorder="true" applyAlignment="true" applyProtection="false">
      <alignment horizontal="left" vertical="center" textRotation="0" wrapText="true" indent="0" shrinkToFit="false"/>
      <protection locked="true" hidden="false"/>
    </xf>
    <xf numFmtId="164" fontId="17" fillId="0" borderId="0" xfId="0" applyFont="true" applyBorder="false" applyAlignment="false" applyProtection="false">
      <alignment horizontal="general" vertical="bottom" textRotation="0" wrapText="false" indent="0" shrinkToFit="false"/>
      <protection locked="true" hidden="false"/>
    </xf>
    <xf numFmtId="164" fontId="16" fillId="3" borderId="5" xfId="0" applyFont="true" applyBorder="true" applyAlignment="true" applyProtection="false">
      <alignment horizontal="left" vertical="center" textRotation="0" wrapText="true" indent="0" shrinkToFit="false"/>
      <protection locked="true" hidden="false"/>
    </xf>
    <xf numFmtId="164" fontId="0" fillId="5" borderId="5" xfId="0" applyFont="true" applyBorder="true" applyAlignment="true" applyProtection="false">
      <alignment horizontal="left" vertical="center" textRotation="0" wrapText="true" indent="0" shrinkToFit="false"/>
      <protection locked="true" hidden="false"/>
    </xf>
    <xf numFmtId="164" fontId="0" fillId="2" borderId="0" xfId="0" applyFont="fals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left" vertical="center" textRotation="0" wrapText="true" indent="0" shrinkToFit="false"/>
      <protection locked="true" hidden="false"/>
    </xf>
    <xf numFmtId="164" fontId="0" fillId="6" borderId="1" xfId="0" applyFont="true" applyBorder="true" applyAlignment="true" applyProtection="false">
      <alignment horizontal="left"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false" indent="0" shrinkToFit="false"/>
      <protection locked="true" hidden="false"/>
    </xf>
    <xf numFmtId="164" fontId="0" fillId="2" borderId="0" xfId="0" applyFont="false" applyBorder="false" applyAlignment="true" applyProtection="false">
      <alignment horizontal="left" vertical="center" textRotation="0" wrapText="true" indent="0" shrinkToFit="false"/>
      <protection locked="true" hidden="false"/>
    </xf>
    <xf numFmtId="164" fontId="0" fillId="5" borderId="1" xfId="0" applyFont="true" applyBorder="true" applyAlignment="true" applyProtection="false">
      <alignment horizontal="left" vertical="center" textRotation="0" wrapText="true" indent="0" shrinkToFit="false"/>
      <protection locked="true" hidden="false"/>
    </xf>
    <xf numFmtId="164" fontId="0" fillId="0" borderId="5" xfId="0" applyFont="true" applyBorder="true" applyAlignment="true" applyProtection="false">
      <alignment horizontal="left" vertical="center" textRotation="0" wrapText="true" indent="0" shrinkToFit="false"/>
      <protection locked="true" hidden="false"/>
    </xf>
    <xf numFmtId="164" fontId="14" fillId="0" borderId="5" xfId="0" applyFont="true" applyBorder="true" applyAlignment="true" applyProtection="false">
      <alignment horizontal="left" vertical="center" textRotation="0" wrapText="true" indent="0" shrinkToFit="false"/>
      <protection locked="true" hidden="false"/>
    </xf>
    <xf numFmtId="164" fontId="14" fillId="5" borderId="5" xfId="0" applyFont="true" applyBorder="true" applyAlignment="true" applyProtection="false">
      <alignment horizontal="left" vertical="center" textRotation="0" wrapText="true" indent="0" shrinkToFit="false"/>
      <protection locked="true" hidden="false"/>
    </xf>
    <xf numFmtId="164" fontId="0" fillId="2" borderId="0" xfId="0" applyFont="false" applyBorder="false" applyAlignment="true" applyProtection="false">
      <alignment horizontal="general" vertical="bottom" textRotation="0" wrapText="true" indent="0" shrinkToFit="false"/>
      <protection locked="true" hidden="false"/>
    </xf>
    <xf numFmtId="164" fontId="0" fillId="2" borderId="0" xfId="0" applyFont="false" applyBorder="true" applyAlignment="true" applyProtection="false">
      <alignment horizontal="general" vertical="bottom" textRotation="0" wrapText="true" indent="0" shrinkToFit="false"/>
      <protection locked="true" hidden="false"/>
    </xf>
    <xf numFmtId="164" fontId="0" fillId="0" borderId="5" xfId="0" applyFont="true" applyBorder="true" applyAlignment="true" applyProtection="false">
      <alignment horizontal="general" vertical="bottom" textRotation="0" wrapText="true" indent="0" shrinkToFit="false"/>
      <protection locked="true" hidden="false"/>
    </xf>
    <xf numFmtId="164" fontId="20" fillId="0" borderId="5" xfId="0" applyFont="true" applyBorder="true" applyAlignment="true" applyProtection="false">
      <alignment horizontal="left" vertical="center" textRotation="0" wrapText="true" indent="0" shrinkToFit="false"/>
      <protection locked="true" hidden="false"/>
    </xf>
    <xf numFmtId="164" fontId="0" fillId="5" borderId="3" xfId="0" applyFont="true" applyBorder="true" applyAlignment="true" applyProtection="false">
      <alignment horizontal="left" vertical="center" textRotation="0" wrapText="true" indent="0" shrinkToFit="false"/>
      <protection locked="true" hidden="false"/>
    </xf>
    <xf numFmtId="164" fontId="20" fillId="5" borderId="5" xfId="0" applyFont="true" applyBorder="true" applyAlignment="true" applyProtection="false">
      <alignment horizontal="left" vertical="center" textRotation="0" wrapText="true" indent="0" shrinkToFit="false"/>
      <protection locked="true" hidden="false"/>
    </xf>
    <xf numFmtId="164" fontId="14" fillId="5" borderId="1" xfId="0" applyFont="true" applyBorder="true" applyAlignment="true" applyProtection="false">
      <alignment horizontal="left" vertical="center" textRotation="0" wrapText="true" indent="0" shrinkToFit="false"/>
      <protection locked="true" hidden="false"/>
    </xf>
    <xf numFmtId="164" fontId="0" fillId="2" borderId="0" xfId="0" applyFont="false" applyBorder="true" applyAlignment="false" applyProtection="false">
      <alignment horizontal="general" vertical="bottom" textRotation="0" wrapText="false" indent="0" shrinkToFit="false"/>
      <protection locked="true" hidden="false"/>
    </xf>
    <xf numFmtId="164" fontId="21" fillId="0" borderId="5" xfId="0" applyFont="true" applyBorder="true" applyAlignment="true" applyProtection="false">
      <alignment horizontal="general" vertical="bottom" textRotation="0" wrapText="true" indent="0" shrinkToFit="false"/>
      <protection locked="true" hidden="false"/>
    </xf>
    <xf numFmtId="164" fontId="0" fillId="0" borderId="0" xfId="0" applyFont="false" applyBorder="false" applyAlignment="true" applyProtection="false">
      <alignment horizontal="general" vertical="center" textRotation="0" wrapText="true" indent="0" shrinkToFit="false"/>
      <protection locked="true" hidden="false"/>
    </xf>
    <xf numFmtId="164" fontId="0" fillId="0" borderId="0" xfId="0" applyFont="false" applyBorder="false" applyAlignment="true" applyProtection="false">
      <alignment horizontal="left" vertical="center" textRotation="0" wrapText="true" indent="0" shrinkToFit="false"/>
      <protection locked="true" hidden="false"/>
    </xf>
    <xf numFmtId="164" fontId="10" fillId="0" borderId="0" xfId="0" applyFont="true" applyBorder="false" applyAlignment="true" applyProtection="false">
      <alignment horizontal="general" vertical="center" textRotation="0" wrapText="true" indent="0" shrinkToFit="false"/>
      <protection locked="true" hidden="false"/>
    </xf>
    <xf numFmtId="164" fontId="10" fillId="2" borderId="0" xfId="0" applyFont="true" applyBorder="false" applyAlignment="true" applyProtection="false">
      <alignment horizontal="general" vertical="center" textRotation="0" wrapText="false" indent="0" shrinkToFit="false"/>
      <protection locked="true" hidden="false"/>
    </xf>
    <xf numFmtId="164" fontId="10" fillId="2" borderId="0" xfId="0" applyFont="true" applyBorder="false" applyAlignment="true" applyProtection="false">
      <alignment horizontal="general" vertical="center" textRotation="0" wrapText="true" indent="0" shrinkToFit="false"/>
      <protection locked="true" hidden="false"/>
    </xf>
    <xf numFmtId="164" fontId="10" fillId="2" borderId="0" xfId="0" applyFont="true" applyBorder="false" applyAlignment="true" applyProtection="false">
      <alignment horizontal="left" vertical="center" textRotation="0" wrapText="true" indent="0" shrinkToFit="false"/>
      <protection locked="true" hidden="false"/>
    </xf>
    <xf numFmtId="164" fontId="10" fillId="2" borderId="0" xfId="0" applyFont="true" applyBorder="false" applyAlignment="true" applyProtection="false">
      <alignment horizontal="center" vertical="center" textRotation="0" wrapText="true" indent="0" shrinkToFit="false"/>
      <protection locked="true" hidden="false"/>
    </xf>
    <xf numFmtId="164" fontId="11" fillId="3" borderId="0" xfId="0" applyFont="true" applyBorder="false" applyAlignment="true" applyProtection="false">
      <alignment horizontal="general" vertical="center" textRotation="0" wrapText="false" indent="0" shrinkToFit="false"/>
      <protection locked="true" hidden="false"/>
    </xf>
    <xf numFmtId="164" fontId="11" fillId="3" borderId="0" xfId="0" applyFont="true" applyBorder="false" applyAlignment="true" applyProtection="false">
      <alignment horizontal="general" vertical="center" textRotation="0" wrapText="true" indent="0" shrinkToFit="false"/>
      <protection locked="true" hidden="false"/>
    </xf>
    <xf numFmtId="164" fontId="22" fillId="3" borderId="0" xfId="0" applyFont="true" applyBorder="false" applyAlignment="true" applyProtection="false">
      <alignment horizontal="left" vertical="center" textRotation="0" wrapText="true" indent="0" shrinkToFit="false"/>
      <protection locked="true" hidden="false"/>
    </xf>
    <xf numFmtId="164" fontId="0" fillId="3" borderId="0" xfId="0" applyFont="false" applyBorder="false" applyAlignment="true" applyProtection="false">
      <alignment horizontal="center" vertical="center" textRotation="0" wrapText="true" indent="0" shrinkToFit="false"/>
      <protection locked="true" hidden="false"/>
    </xf>
    <xf numFmtId="164" fontId="0" fillId="3" borderId="0" xfId="0" applyFont="false" applyBorder="false" applyAlignment="true" applyProtection="false">
      <alignment horizontal="general" vertical="center" textRotation="0" wrapText="true" indent="0" shrinkToFit="false"/>
      <protection locked="true" hidden="false"/>
    </xf>
    <xf numFmtId="164" fontId="7" fillId="4" borderId="6" xfId="0" applyFont="true" applyBorder="true" applyAlignment="true" applyProtection="false">
      <alignment horizontal="left" vertical="center" textRotation="0" wrapText="true" indent="0" shrinkToFit="false"/>
      <protection locked="true" hidden="false"/>
    </xf>
    <xf numFmtId="164" fontId="7" fillId="4" borderId="8" xfId="0" applyFont="true" applyBorder="true" applyAlignment="true" applyProtection="false">
      <alignment horizontal="left" vertical="center" textRotation="0" wrapText="true" indent="0" shrinkToFit="false"/>
      <protection locked="true" hidden="false"/>
    </xf>
    <xf numFmtId="164" fontId="0" fillId="4" borderId="9" xfId="0" applyFont="true" applyBorder="true" applyAlignment="true" applyProtection="false">
      <alignment horizontal="center" vertical="center" textRotation="0" wrapText="true" indent="0" shrinkToFit="false"/>
      <protection locked="true" hidden="false"/>
    </xf>
    <xf numFmtId="164" fontId="0" fillId="2" borderId="0" xfId="0" applyFont="false" applyBorder="false" applyAlignment="true" applyProtection="false">
      <alignment horizontal="general" vertical="center" textRotation="0" wrapText="true" indent="0" shrinkToFit="false"/>
      <protection locked="true" hidden="false"/>
    </xf>
    <xf numFmtId="164" fontId="0" fillId="4" borderId="4" xfId="0" applyFont="true" applyBorder="true" applyAlignment="true" applyProtection="false">
      <alignment horizontal="center" vertical="center" textRotation="0" wrapText="true" indent="0" shrinkToFit="false"/>
      <protection locked="true" hidden="false"/>
    </xf>
    <xf numFmtId="164" fontId="0" fillId="5" borderId="1" xfId="0" applyFont="true" applyBorder="true" applyAlignment="true" applyProtection="false">
      <alignment horizontal="center" vertical="center" textRotation="0" wrapText="true" indent="0" shrinkToFit="false"/>
      <protection locked="true" hidden="false"/>
    </xf>
    <xf numFmtId="164" fontId="13" fillId="5" borderId="5" xfId="0" applyFont="true" applyBorder="true" applyAlignment="true" applyProtection="false">
      <alignment horizontal="center" vertical="center" textRotation="0" wrapText="true" indent="0" shrinkToFit="false"/>
      <protection locked="true" hidden="false"/>
    </xf>
    <xf numFmtId="164" fontId="13" fillId="5" borderId="1" xfId="0" applyFont="true" applyBorder="true" applyAlignment="true" applyProtection="false">
      <alignment horizontal="center" vertical="center" textRotation="0" wrapText="true" indent="0" shrinkToFit="false"/>
      <protection locked="true" hidden="false"/>
    </xf>
    <xf numFmtId="164" fontId="23" fillId="0" borderId="1"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center" vertical="center" textRotation="0" wrapText="true" indent="0" shrinkToFit="false"/>
      <protection locked="true" hidden="false"/>
    </xf>
    <xf numFmtId="164" fontId="0" fillId="7" borderId="4" xfId="0" applyFont="true" applyBorder="true" applyAlignment="true" applyProtection="false">
      <alignment horizontal="center" vertical="center" textRotation="0" wrapText="true" indent="0" shrinkToFit="false"/>
      <protection locked="true" hidden="false"/>
    </xf>
    <xf numFmtId="164" fontId="0" fillId="4" borderId="4" xfId="0" applyFont="fals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general" vertical="center" textRotation="0" wrapText="true" indent="0" shrinkToFit="false"/>
      <protection locked="true" hidden="false"/>
    </xf>
    <xf numFmtId="164" fontId="0" fillId="6" borderId="5" xfId="0" applyFont="true" applyBorder="true" applyAlignment="true" applyProtection="false">
      <alignment horizontal="left" vertical="center" textRotation="0" wrapText="true" indent="0" shrinkToFit="false"/>
      <protection locked="true" hidden="false"/>
    </xf>
    <xf numFmtId="164" fontId="0" fillId="0" borderId="1" xfId="0" applyFont="true" applyBorder="true" applyAlignment="true" applyProtection="false">
      <alignment horizontal="general" vertical="center" textRotation="0" wrapText="true" indent="0" shrinkToFit="false"/>
      <protection locked="true" hidden="false"/>
    </xf>
    <xf numFmtId="164" fontId="0" fillId="4" borderId="1" xfId="0" applyFont="false" applyBorder="true" applyAlignment="true" applyProtection="false">
      <alignment horizontal="center" vertical="center" textRotation="0" wrapText="true" indent="0" shrinkToFit="false"/>
      <protection locked="true" hidden="false"/>
    </xf>
    <xf numFmtId="165" fontId="0" fillId="0" borderId="1" xfId="0" applyFont="true" applyBorder="true" applyAlignment="true" applyProtection="false">
      <alignment horizontal="center" vertical="center" textRotation="0" wrapText="true" indent="0" shrinkToFit="false"/>
      <protection locked="true" hidden="false"/>
    </xf>
    <xf numFmtId="164" fontId="0" fillId="8" borderId="1" xfId="0" applyFont="true" applyBorder="true" applyAlignment="true" applyProtection="false">
      <alignment horizontal="center" vertical="center" textRotation="0" wrapText="true" indent="0" shrinkToFit="false"/>
      <protection locked="true" hidden="false"/>
    </xf>
    <xf numFmtId="164" fontId="0" fillId="6" borderId="3" xfId="0" applyFont="false" applyBorder="true" applyAlignment="true" applyProtection="false">
      <alignment horizontal="center" vertical="top" textRotation="0" wrapText="true" indent="0" shrinkToFit="false"/>
      <protection locked="true" hidden="false"/>
    </xf>
    <xf numFmtId="164" fontId="0" fillId="0" borderId="6" xfId="0" applyFont="false" applyBorder="true" applyAlignment="true" applyProtection="false">
      <alignment horizontal="left" vertical="center" textRotation="0" wrapText="true" indent="0" shrinkToFit="false"/>
      <protection locked="true" hidden="false"/>
    </xf>
    <xf numFmtId="164" fontId="0" fillId="0" borderId="6" xfId="0" applyFont="false" applyBorder="true" applyAlignment="true" applyProtection="false">
      <alignment horizontal="center" vertical="center" textRotation="0" wrapText="true" indent="0" shrinkToFit="false"/>
      <protection locked="true" hidden="false"/>
    </xf>
    <xf numFmtId="164" fontId="0" fillId="6" borderId="3" xfId="0" applyFont="false" applyBorder="true" applyAlignment="true" applyProtection="false">
      <alignment horizontal="center" vertical="center" textRotation="0" wrapText="true" indent="0" shrinkToFit="false"/>
      <protection locked="true" hidden="false"/>
    </xf>
    <xf numFmtId="164" fontId="0" fillId="2" borderId="0" xfId="0" applyFont="false" applyBorder="false" applyAlignment="true" applyProtection="false">
      <alignment horizontal="center" vertical="center" textRotation="0" wrapText="true" indent="0" shrinkToFit="false"/>
      <protection locked="true" hidden="false"/>
    </xf>
    <xf numFmtId="164" fontId="0" fillId="8" borderId="3" xfId="0" applyFont="true" applyBorder="true" applyAlignment="true" applyProtection="false">
      <alignment horizontal="center" vertical="center" textRotation="0" wrapText="true" indent="0" shrinkToFit="false"/>
      <protection locked="true" hidden="false"/>
    </xf>
    <xf numFmtId="164" fontId="13" fillId="5" borderId="6" xfId="0" applyFont="true" applyBorder="true" applyAlignment="true" applyProtection="false">
      <alignment horizontal="center" vertical="center" textRotation="0" wrapText="true" indent="0" shrinkToFit="false"/>
      <protection locked="true" hidden="false"/>
    </xf>
    <xf numFmtId="164" fontId="0" fillId="0" borderId="1" xfId="0" applyFont="true" applyBorder="true" applyAlignment="true" applyProtection="false">
      <alignment horizontal="left" vertical="bottom" textRotation="0" wrapText="true" indent="0" shrinkToFit="false"/>
      <protection locked="true" hidden="false"/>
    </xf>
    <xf numFmtId="164" fontId="0" fillId="5" borderId="9" xfId="0" applyFont="true" applyBorder="true" applyAlignment="true" applyProtection="false">
      <alignment horizontal="center" vertical="center" textRotation="0" wrapText="true" indent="0" shrinkToFit="false"/>
      <protection locked="true" hidden="false"/>
    </xf>
    <xf numFmtId="164" fontId="0" fillId="7" borderId="10" xfId="0" applyFont="true" applyBorder="true" applyAlignment="true" applyProtection="false">
      <alignment horizontal="center" vertical="center" textRotation="0" wrapText="true" indent="0" shrinkToFit="false"/>
      <protection locked="true" hidden="false"/>
    </xf>
    <xf numFmtId="164" fontId="0" fillId="8" borderId="11" xfId="0" applyFont="false" applyBorder="true" applyAlignment="true" applyProtection="false">
      <alignment horizontal="center" vertical="center" textRotation="0" wrapText="true" indent="0" shrinkToFit="false"/>
      <protection locked="true" hidden="false"/>
    </xf>
    <xf numFmtId="164" fontId="0" fillId="4" borderId="5" xfId="0" applyFont="false" applyBorder="true" applyAlignment="true" applyProtection="false">
      <alignment horizontal="center" vertical="center" textRotation="0" wrapText="true" indent="0" shrinkToFit="false"/>
      <protection locked="true" hidden="false"/>
    </xf>
    <xf numFmtId="164" fontId="0" fillId="5" borderId="5" xfId="0" applyFont="true" applyBorder="true" applyAlignment="true" applyProtection="false">
      <alignment horizontal="center" vertical="center" textRotation="0" wrapText="true" indent="0" shrinkToFit="false"/>
      <protection locked="true" hidden="false"/>
    </xf>
    <xf numFmtId="164" fontId="0" fillId="0" borderId="1" xfId="0" applyFont="false" applyBorder="true" applyAlignment="true" applyProtection="false">
      <alignment horizontal="left" vertical="center" textRotation="0" wrapText="true" indent="0" shrinkToFit="false"/>
      <protection locked="true" hidden="false"/>
    </xf>
    <xf numFmtId="164" fontId="0" fillId="0" borderId="1" xfId="0" applyFont="false" applyBorder="true" applyAlignment="true" applyProtection="false">
      <alignment horizontal="center" vertical="center" textRotation="0" wrapText="true" indent="0" shrinkToFit="false"/>
      <protection locked="true" hidden="false"/>
    </xf>
    <xf numFmtId="164" fontId="0" fillId="8" borderId="4" xfId="0" applyFont="true" applyBorder="true" applyAlignment="true" applyProtection="false">
      <alignment horizontal="center" vertical="center" textRotation="0" wrapText="true" indent="0" shrinkToFit="false"/>
      <protection locked="true" hidden="false"/>
    </xf>
    <xf numFmtId="164" fontId="0" fillId="8" borderId="12" xfId="0" applyFont="false" applyBorder="true" applyAlignment="true" applyProtection="false">
      <alignment horizontal="center" vertical="center" textRotation="0" wrapText="true" indent="0" shrinkToFit="false"/>
      <protection locked="true" hidden="false"/>
    </xf>
    <xf numFmtId="164" fontId="0" fillId="0" borderId="0" xfId="0" applyFont="true" applyBorder="fals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left" vertical="center" textRotation="0" wrapText="true" indent="0" shrinkToFit="false"/>
      <protection locked="true" hidden="false"/>
    </xf>
    <xf numFmtId="164" fontId="5" fillId="2" borderId="0" xfId="0" applyFont="true" applyBorder="false" applyAlignment="true" applyProtection="false">
      <alignment horizontal="left" vertical="center" textRotation="0" wrapText="true" indent="0" shrinkToFit="false"/>
      <protection locked="true" hidden="false"/>
    </xf>
    <xf numFmtId="164" fontId="0" fillId="3" borderId="0" xfId="0" applyFont="true" applyBorder="false" applyAlignment="true" applyProtection="false">
      <alignment horizontal="left" vertical="center" textRotation="0" wrapText="true" indent="0" shrinkToFit="false"/>
      <protection locked="true" hidden="false"/>
    </xf>
    <xf numFmtId="164" fontId="7" fillId="4" borderId="8" xfId="0" applyFont="true" applyBorder="true" applyAlignment="true" applyProtection="false">
      <alignment horizontal="right" vertical="center" textRotation="0" wrapText="true" indent="0" shrinkToFit="false"/>
      <protection locked="true" hidden="false"/>
    </xf>
    <xf numFmtId="164" fontId="0" fillId="0" borderId="6" xfId="0" applyFont="true" applyBorder="true" applyAlignment="true" applyProtection="false">
      <alignment horizontal="left" vertical="center" textRotation="0" wrapText="true" indent="0" shrinkToFit="false"/>
      <protection locked="true" hidden="false"/>
    </xf>
    <xf numFmtId="164" fontId="0" fillId="0" borderId="6" xfId="20" applyFont="true" applyBorder="true" applyAlignment="true" applyProtection="false">
      <alignment horizontal="general" vertical="center" textRotation="0" wrapText="true" indent="0" shrinkToFit="false"/>
      <protection locked="true" hidden="false"/>
    </xf>
    <xf numFmtId="164" fontId="0" fillId="0" borderId="1" xfId="21" applyFont="true" applyBorder="true" applyAlignment="true" applyProtection="false">
      <alignment horizontal="general" vertical="center" textRotation="0" wrapText="true" indent="0" shrinkToFit="false"/>
      <protection locked="true" hidden="false"/>
    </xf>
    <xf numFmtId="164" fontId="0" fillId="2" borderId="0" xfId="0" applyFont="true" applyBorder="false" applyAlignment="true" applyProtection="false">
      <alignment horizontal="left" vertical="center" textRotation="0" wrapText="true" indent="0" shrinkToFit="false"/>
      <protection locked="true" hidden="false"/>
    </xf>
    <xf numFmtId="164" fontId="0" fillId="4" borderId="0" xfId="0" applyFont="false" applyBorder="false" applyAlignment="true" applyProtection="false">
      <alignment horizontal="center" vertical="center" textRotation="0" wrapText="true" indent="0" shrinkToFit="false"/>
      <protection locked="true" hidden="false"/>
    </xf>
    <xf numFmtId="164" fontId="0" fillId="0" borderId="6" xfId="21" applyFont="true" applyBorder="true" applyAlignment="true" applyProtection="false">
      <alignment horizontal="general" vertical="center" textRotation="0" wrapText="true" indent="0" shrinkToFit="false"/>
      <protection locked="true" hidden="false"/>
    </xf>
    <xf numFmtId="164" fontId="0" fillId="8" borderId="5" xfId="0" applyFont="false" applyBorder="true" applyAlignment="true" applyProtection="false">
      <alignment horizontal="center" vertical="center" textRotation="0" wrapText="true" indent="0" shrinkToFit="false"/>
      <protection locked="true" hidden="false"/>
    </xf>
    <xf numFmtId="164" fontId="0" fillId="4" borderId="8" xfId="0" applyFont="true" applyBorder="true" applyAlignment="true" applyProtection="false">
      <alignment horizontal="center" vertical="center" textRotation="0" wrapText="true" indent="0" shrinkToFit="false"/>
      <protection locked="true" hidden="false"/>
    </xf>
    <xf numFmtId="164" fontId="0" fillId="5" borderId="13" xfId="0" applyFont="true" applyBorder="true" applyAlignment="true" applyProtection="false">
      <alignment horizontal="general" vertical="center" textRotation="0" wrapText="true" indent="0" shrinkToFit="false"/>
      <protection locked="true" hidden="false"/>
    </xf>
    <xf numFmtId="164" fontId="0" fillId="5" borderId="10" xfId="0" applyFont="true" applyBorder="true" applyAlignment="true" applyProtection="false">
      <alignment horizontal="general" vertical="center" textRotation="0" wrapText="true" indent="0" shrinkToFit="false"/>
      <protection locked="true" hidden="false"/>
    </xf>
    <xf numFmtId="164" fontId="0" fillId="5" borderId="14" xfId="0" applyFont="true" applyBorder="true" applyAlignment="true" applyProtection="false">
      <alignment horizontal="general" vertical="center" textRotation="0" wrapText="true" indent="0" shrinkToFit="false"/>
      <protection locked="true" hidden="false"/>
    </xf>
    <xf numFmtId="164" fontId="0" fillId="5" borderId="12"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5" fillId="2" borderId="0" xfId="0" applyFont="true" applyBorder="false" applyAlignment="true" applyProtection="false">
      <alignment horizontal="center" vertical="center" textRotation="0" wrapText="true" indent="0" shrinkToFit="false"/>
      <protection locked="true" hidden="false"/>
    </xf>
    <xf numFmtId="164" fontId="11" fillId="3" borderId="2" xfId="0" applyFont="true" applyBorder="true" applyAlignment="true" applyProtection="false">
      <alignment horizontal="left" vertical="center" textRotation="0" wrapText="true" indent="0" shrinkToFit="false"/>
      <protection locked="true" hidden="false"/>
    </xf>
    <xf numFmtId="164" fontId="0" fillId="3" borderId="0" xfId="0" applyFont="true" applyBorder="false" applyAlignment="true" applyProtection="false">
      <alignment horizontal="center" vertical="center" textRotation="0" wrapText="true" indent="0" shrinkToFit="false"/>
      <protection locked="true" hidden="false"/>
    </xf>
    <xf numFmtId="164" fontId="0" fillId="4" borderId="1" xfId="0" applyFont="true" applyBorder="true" applyAlignment="true" applyProtection="false">
      <alignment horizontal="center" vertical="center" textRotation="0" wrapText="true" indent="0" shrinkToFit="false"/>
      <protection locked="true" hidden="false"/>
    </xf>
    <xf numFmtId="164" fontId="0" fillId="0" borderId="6" xfId="0" applyFont="true" applyBorder="true" applyAlignment="true" applyProtection="false">
      <alignment horizontal="center" vertical="center" textRotation="0" wrapText="true" indent="0" shrinkToFit="false"/>
      <protection locked="true" hidden="false"/>
    </xf>
    <xf numFmtId="164" fontId="0" fillId="0" borderId="4" xfId="0" applyFont="true" applyBorder="true" applyAlignment="true" applyProtection="false">
      <alignment horizontal="general" vertical="center" textRotation="0" wrapText="true" indent="0" shrinkToFit="false"/>
      <protection locked="true" hidden="false"/>
    </xf>
    <xf numFmtId="164" fontId="0" fillId="6" borderId="1" xfId="0" applyFont="false" applyBorder="true" applyAlignment="true" applyProtection="false">
      <alignment horizontal="center" vertical="center" textRotation="0" wrapText="true" indent="0" shrinkToFit="false"/>
      <protection locked="true" hidden="false"/>
    </xf>
    <xf numFmtId="164" fontId="0" fillId="6" borderId="5" xfId="0" applyFont="fals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true" applyProtection="false">
      <alignment horizontal="center" vertical="center" textRotation="0" wrapText="true" indent="0" shrinkToFit="false"/>
      <protection locked="true" hidden="false"/>
    </xf>
    <xf numFmtId="164" fontId="0" fillId="6" borderId="1" xfId="0" applyFont="false" applyBorder="true" applyAlignment="true" applyProtection="false">
      <alignment horizontal="left" vertical="center" textRotation="0" wrapText="true" indent="0" shrinkToFit="false"/>
      <protection locked="true" hidden="false"/>
    </xf>
    <xf numFmtId="164" fontId="5" fillId="2" borderId="0" xfId="0" applyFont="true" applyBorder="false" applyAlignment="true" applyProtection="false">
      <alignment horizontal="general" vertical="center" textRotation="0" wrapText="true" indent="0" shrinkToFit="false"/>
      <protection locked="true" hidden="false"/>
    </xf>
    <xf numFmtId="164" fontId="0" fillId="3" borderId="0" xfId="0" applyFont="true" applyBorder="false" applyAlignment="true" applyProtection="false">
      <alignment horizontal="right" vertical="center" textRotation="0" wrapText="true" indent="0" shrinkToFit="false"/>
      <protection locked="true" hidden="false"/>
    </xf>
    <xf numFmtId="166" fontId="0" fillId="4" borderId="8" xfId="0" applyFont="true" applyBorder="true" applyAlignment="true" applyProtection="false">
      <alignment horizontal="center" vertical="center" textRotation="0" wrapText="true" indent="0" shrinkToFit="false"/>
      <protection locked="true" hidden="false"/>
    </xf>
    <xf numFmtId="164" fontId="0" fillId="4" borderId="7" xfId="0" applyFont="true" applyBorder="true" applyAlignment="true" applyProtection="false">
      <alignment horizontal="center" vertical="center" textRotation="0" wrapText="true" indent="0" shrinkToFit="false"/>
      <protection locked="true" hidden="false"/>
    </xf>
    <xf numFmtId="167" fontId="0" fillId="4" borderId="7" xfId="0" applyFont="false" applyBorder="true" applyAlignment="true" applyProtection="false">
      <alignment horizontal="center" vertical="center" textRotation="0" wrapText="true" indent="0" shrinkToFit="false"/>
      <protection locked="true" hidden="false"/>
    </xf>
    <xf numFmtId="167" fontId="0" fillId="4" borderId="1" xfId="0" applyFont="false" applyBorder="true" applyAlignment="true" applyProtection="false">
      <alignment horizontal="center" vertical="center" textRotation="0" wrapText="true" indent="0" shrinkToFit="false"/>
      <protection locked="true" hidden="false"/>
    </xf>
    <xf numFmtId="164" fontId="0" fillId="2" borderId="0" xfId="0" applyFont="true" applyBorder="false" applyAlignment="true" applyProtection="false">
      <alignment horizontal="general" vertical="center" textRotation="0" wrapText="true" indent="0" shrinkToFit="false"/>
      <protection locked="true" hidden="false"/>
    </xf>
    <xf numFmtId="167" fontId="0" fillId="7" borderId="4" xfId="0" applyFont="true" applyBorder="true" applyAlignment="true" applyProtection="false">
      <alignment horizontal="center" vertical="center" textRotation="0" wrapText="true" indent="0" shrinkToFit="false"/>
      <protection locked="true" hidden="false"/>
    </xf>
    <xf numFmtId="167" fontId="0" fillId="8" borderId="3" xfId="0" applyFont="false" applyBorder="true" applyAlignment="true" applyProtection="false">
      <alignment horizontal="center" vertical="center" textRotation="0" wrapText="true" indent="0" shrinkToFit="false"/>
      <protection locked="true" hidden="false"/>
    </xf>
    <xf numFmtId="167" fontId="0" fillId="6" borderId="1" xfId="0" applyFont="false" applyBorder="true" applyAlignment="true" applyProtection="false">
      <alignment horizontal="center" vertical="center" textRotation="0" wrapText="true" indent="0" shrinkToFit="false"/>
      <protection locked="true" hidden="false"/>
    </xf>
    <xf numFmtId="167" fontId="0" fillId="6" borderId="3" xfId="0" applyFont="false" applyBorder="true" applyAlignment="true" applyProtection="false">
      <alignment horizontal="center" vertical="center" textRotation="0" wrapText="true" indent="0" shrinkToFit="false"/>
      <protection locked="true" hidden="false"/>
    </xf>
    <xf numFmtId="164" fontId="0" fillId="0" borderId="13" xfId="0" applyFont="false" applyBorder="true" applyAlignment="true" applyProtection="false">
      <alignment horizontal="general" vertical="center" textRotation="0" wrapText="true" indent="0" shrinkToFit="false"/>
      <protection locked="true" hidden="false"/>
    </xf>
    <xf numFmtId="164" fontId="0" fillId="0" borderId="13" xfId="0" applyFont="true" applyBorder="true" applyAlignment="true" applyProtection="false">
      <alignment horizontal="general" vertical="center" textRotation="0" wrapText="true" indent="0" shrinkToFit="false"/>
      <protection locked="true" hidden="false"/>
    </xf>
    <xf numFmtId="164" fontId="0" fillId="6" borderId="0" xfId="0" applyFont="false" applyBorder="false" applyAlignment="true" applyProtection="false">
      <alignment horizontal="general" vertical="center" textRotation="0" wrapText="true" indent="0" shrinkToFit="false"/>
      <protection locked="true" hidden="false"/>
    </xf>
    <xf numFmtId="164" fontId="11" fillId="3" borderId="2" xfId="0" applyFont="true" applyBorder="true" applyAlignment="true" applyProtection="false">
      <alignment horizontal="left" vertical="center" textRotation="0" wrapText="false" indent="0" shrinkToFit="false"/>
      <protection locked="true" hidden="false"/>
    </xf>
    <xf numFmtId="164" fontId="0" fillId="7" borderId="1" xfId="0" applyFont="false" applyBorder="true" applyAlignment="true" applyProtection="false">
      <alignment horizontal="center" vertical="center" textRotation="0" wrapText="true" indent="0" shrinkToFit="false"/>
      <protection locked="true" hidden="false"/>
    </xf>
    <xf numFmtId="164" fontId="26" fillId="0" borderId="6" xfId="0" applyFont="true" applyBorder="true" applyAlignment="true" applyProtection="false">
      <alignment horizontal="general" vertical="center" textRotation="0" wrapText="true" indent="0" shrinkToFit="false"/>
      <protection locked="true" hidden="false"/>
    </xf>
    <xf numFmtId="164" fontId="27" fillId="9" borderId="0" xfId="0" applyFont="true" applyBorder="false" applyAlignment="false" applyProtection="false">
      <alignment horizontal="general" vertical="bottom" textRotation="0" wrapText="false" indent="0" shrinkToFit="false"/>
      <protection locked="true" hidden="false"/>
    </xf>
    <xf numFmtId="164" fontId="9" fillId="9" borderId="0" xfId="0" applyFont="true" applyBorder="false" applyAlignment="false" applyProtection="false">
      <alignment horizontal="general" vertical="bottom" textRotation="0" wrapText="false" indent="0" shrinkToFit="false"/>
      <protection locked="true" hidden="false"/>
    </xf>
    <xf numFmtId="164" fontId="14" fillId="0" borderId="15" xfId="0" applyFont="true" applyBorder="true" applyAlignment="true" applyProtection="false">
      <alignment horizontal="center" vertical="center" textRotation="0" wrapText="true" indent="0" shrinkToFit="false"/>
      <protection locked="true" hidden="false"/>
    </xf>
    <xf numFmtId="164" fontId="0" fillId="10" borderId="16" xfId="0" applyFont="true" applyBorder="true" applyAlignment="true" applyProtection="false">
      <alignment horizontal="center" vertical="center" textRotation="0" wrapText="false" indent="0" shrinkToFit="false"/>
      <protection locked="true" hidden="false"/>
    </xf>
    <xf numFmtId="164" fontId="14" fillId="0" borderId="17" xfId="0" applyFont="true" applyBorder="true" applyAlignment="true" applyProtection="false">
      <alignment horizontal="center" vertical="center" textRotation="0" wrapText="true" indent="0" shrinkToFit="false"/>
      <protection locked="true" hidden="false"/>
    </xf>
    <xf numFmtId="164" fontId="0" fillId="10" borderId="18" xfId="0" applyFont="true" applyBorder="true" applyAlignment="true" applyProtection="false">
      <alignment horizontal="center" vertical="center" textRotation="0" wrapText="false" indent="0" shrinkToFit="false"/>
      <protection locked="true" hidden="false"/>
    </xf>
    <xf numFmtId="164" fontId="29" fillId="5" borderId="19" xfId="0" applyFont="true" applyBorder="true" applyAlignment="true" applyProtection="false">
      <alignment horizontal="general" vertical="center" textRotation="0" wrapText="false" indent="0" shrinkToFit="false"/>
      <protection locked="true" hidden="false"/>
    </xf>
    <xf numFmtId="164" fontId="0" fillId="5" borderId="0" xfId="0" applyFont="true" applyBorder="true" applyAlignment="true" applyProtection="false">
      <alignment horizontal="general" vertical="center" textRotation="0" wrapText="false" indent="0" shrinkToFit="false"/>
      <protection locked="true" hidden="false"/>
    </xf>
    <xf numFmtId="164" fontId="0" fillId="10" borderId="0" xfId="0" applyFont="true" applyBorder="true" applyAlignment="true" applyProtection="false">
      <alignment horizontal="center" vertical="center" textRotation="0" wrapText="false" indent="0" shrinkToFit="false"/>
      <protection locked="true" hidden="false"/>
    </xf>
    <xf numFmtId="164" fontId="29" fillId="5" borderId="0" xfId="0" applyFont="true" applyBorder="true" applyAlignment="true" applyProtection="false">
      <alignment horizontal="general" vertical="center" textRotation="0" wrapText="false" indent="0" shrinkToFit="false"/>
      <protection locked="true" hidden="false"/>
    </xf>
    <xf numFmtId="164" fontId="14" fillId="5" borderId="19" xfId="0" applyFont="true" applyBorder="true" applyAlignment="true" applyProtection="false">
      <alignment horizontal="general" vertical="center" textRotation="0" wrapText="false" indent="0" shrinkToFit="false"/>
      <protection locked="true" hidden="false"/>
    </xf>
    <xf numFmtId="164" fontId="14" fillId="5" borderId="0" xfId="0" applyFont="true" applyBorder="true" applyAlignment="true" applyProtection="false">
      <alignment horizontal="general" vertical="center" textRotation="0" wrapText="true" indent="0" shrinkToFit="false"/>
      <protection locked="true" hidden="false"/>
    </xf>
    <xf numFmtId="164" fontId="0" fillId="0" borderId="19" xfId="0" applyFont="true" applyBorder="true" applyAlignment="true" applyProtection="false">
      <alignment horizontal="general" vertical="center" textRotation="0" wrapText="tru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10" borderId="19" xfId="0" applyFont="true" applyBorder="true" applyAlignment="true" applyProtection="false">
      <alignment horizontal="general" vertical="center" textRotation="0" wrapText="false" indent="0" shrinkToFit="false"/>
      <protection locked="true" hidden="false"/>
    </xf>
    <xf numFmtId="164" fontId="0" fillId="10" borderId="0" xfId="0" applyFont="true" applyBorder="true" applyAlignment="true" applyProtection="false">
      <alignment horizontal="general" vertical="center" textRotation="0" wrapText="false" indent="0" shrinkToFit="false"/>
      <protection locked="true" hidden="false"/>
    </xf>
    <xf numFmtId="164" fontId="0" fillId="0" borderId="0" xfId="0" applyFont="true" applyBorder="true" applyAlignment="false" applyProtection="false">
      <alignment horizontal="general" vertical="bottom" textRotation="0" wrapText="false" indent="0" shrinkToFit="false"/>
      <protection locked="true" hidden="false"/>
    </xf>
    <xf numFmtId="164" fontId="0" fillId="0" borderId="0" xfId="0" applyFont="true" applyBorder="true" applyAlignment="true" applyProtection="false">
      <alignment horizontal="general" vertical="center" textRotation="0" wrapText="true" indent="0" shrinkToFit="false"/>
      <protection locked="true" hidden="false"/>
    </xf>
    <xf numFmtId="164" fontId="0" fillId="5" borderId="0" xfId="0" applyFont="true" applyBorder="true" applyAlignment="true" applyProtection="false">
      <alignment horizontal="center" vertical="center" textRotation="0" wrapText="false" indent="0" shrinkToFit="false"/>
      <protection locked="true" hidden="false"/>
    </xf>
    <xf numFmtId="164" fontId="30" fillId="0" borderId="0" xfId="22" applyFont="true" applyBorder="false" applyAlignment="true" applyProtection="false">
      <alignment horizontal="center" vertical="center" textRotation="0" wrapText="false" indent="0" shrinkToFit="false"/>
      <protection locked="true" hidden="false"/>
    </xf>
    <xf numFmtId="164" fontId="31" fillId="0" borderId="0" xfId="22" applyFont="true" applyBorder="false" applyAlignment="true" applyProtection="false">
      <alignment horizontal="general" vertical="center" textRotation="0" wrapText="false" indent="0" shrinkToFit="false"/>
      <protection locked="true" hidden="false"/>
    </xf>
    <xf numFmtId="164" fontId="30" fillId="0" borderId="0" xfId="22" applyFont="true" applyBorder="false" applyAlignment="false" applyProtection="false">
      <alignment horizontal="general" vertical="bottom" textRotation="0" wrapText="false" indent="0" shrinkToFit="false"/>
      <protection locked="true" hidden="false"/>
    </xf>
    <xf numFmtId="164" fontId="32" fillId="11" borderId="6" xfId="22" applyFont="true" applyBorder="true" applyAlignment="true" applyProtection="false">
      <alignment horizontal="center" vertical="center" textRotation="0" wrapText="true" indent="0" shrinkToFit="false"/>
      <protection locked="true" hidden="false"/>
    </xf>
    <xf numFmtId="164" fontId="32" fillId="11" borderId="8" xfId="22" applyFont="true" applyBorder="true" applyAlignment="true" applyProtection="false">
      <alignment horizontal="center" vertical="center" textRotation="0" wrapText="true" indent="0" shrinkToFit="false"/>
      <protection locked="true" hidden="false"/>
    </xf>
    <xf numFmtId="164" fontId="32" fillId="11" borderId="9" xfId="22" applyFont="true" applyBorder="true" applyAlignment="true" applyProtection="false">
      <alignment horizontal="center" vertical="center" textRotation="0" wrapText="true" indent="0" shrinkToFit="false"/>
      <protection locked="true" hidden="false"/>
    </xf>
    <xf numFmtId="164" fontId="32" fillId="11" borderId="1" xfId="22" applyFont="true" applyBorder="true" applyAlignment="true" applyProtection="false">
      <alignment horizontal="center" vertical="center" textRotation="0" wrapText="true" indent="0" shrinkToFit="false"/>
      <protection locked="true" hidden="false"/>
    </xf>
    <xf numFmtId="164" fontId="30" fillId="0" borderId="0" xfId="22" applyFont="true" applyBorder="false" applyAlignment="true" applyProtection="false">
      <alignment horizontal="general" vertical="center" textRotation="0" wrapText="false" indent="0" shrinkToFit="false"/>
      <protection locked="true" hidden="false"/>
    </xf>
    <xf numFmtId="164" fontId="33" fillId="12" borderId="14" xfId="22" applyFont="true" applyBorder="true" applyAlignment="true" applyProtection="false">
      <alignment horizontal="center" vertical="center" textRotation="0" wrapText="true" indent="0" shrinkToFit="false"/>
      <protection locked="true" hidden="false"/>
    </xf>
    <xf numFmtId="164" fontId="34" fillId="12" borderId="12" xfId="22" applyFont="true" applyBorder="true" applyAlignment="true" applyProtection="false">
      <alignment horizontal="center" vertical="bottom" textRotation="0" wrapText="true" indent="0" shrinkToFit="false"/>
      <protection locked="true" hidden="false"/>
    </xf>
    <xf numFmtId="164" fontId="33" fillId="0" borderId="20" xfId="22" applyFont="true" applyBorder="true" applyAlignment="true" applyProtection="false">
      <alignment horizontal="center" vertical="center" textRotation="0" wrapText="true" indent="0" shrinkToFit="false"/>
      <protection locked="true" hidden="false"/>
    </xf>
    <xf numFmtId="164" fontId="35" fillId="0" borderId="1" xfId="22" applyFont="true" applyBorder="true" applyAlignment="true" applyProtection="false">
      <alignment horizontal="center" vertical="center" textRotation="0" wrapText="true" indent="0" shrinkToFit="false"/>
      <protection locked="true" hidden="false"/>
    </xf>
    <xf numFmtId="164" fontId="35" fillId="0" borderId="6" xfId="22" applyFont="true" applyBorder="true" applyAlignment="true" applyProtection="false">
      <alignment horizontal="center" vertical="center" textRotation="0" wrapText="true" indent="0" shrinkToFit="false"/>
      <protection locked="true" hidden="false"/>
    </xf>
    <xf numFmtId="164" fontId="35" fillId="0" borderId="21" xfId="22" applyFont="true" applyBorder="true" applyAlignment="true" applyProtection="false">
      <alignment horizontal="center" vertical="center" textRotation="180" wrapText="true" indent="0" shrinkToFit="false"/>
      <protection locked="true" hidden="false"/>
    </xf>
    <xf numFmtId="164" fontId="35" fillId="0" borderId="9" xfId="22" applyFont="true" applyBorder="true" applyAlignment="true" applyProtection="false">
      <alignment horizontal="center" vertical="center" textRotation="0" wrapText="true" indent="0" shrinkToFit="false"/>
      <protection locked="true" hidden="false"/>
    </xf>
    <xf numFmtId="164" fontId="36" fillId="12" borderId="6" xfId="22" applyFont="true" applyBorder="true" applyAlignment="true" applyProtection="false">
      <alignment horizontal="center" vertical="center" textRotation="0" wrapText="false" indent="0" shrinkToFit="false"/>
      <protection locked="true" hidden="false"/>
    </xf>
    <xf numFmtId="164" fontId="37" fillId="12" borderId="9" xfId="22" applyFont="true" applyBorder="true" applyAlignment="true" applyProtection="false">
      <alignment horizontal="left" vertical="bottom" textRotation="0" wrapText="true" indent="0" shrinkToFit="false"/>
      <protection locked="true" hidden="false"/>
    </xf>
    <xf numFmtId="164" fontId="36" fillId="12" borderId="9" xfId="22" applyFont="true" applyBorder="true" applyAlignment="true" applyProtection="false">
      <alignment horizontal="center" vertical="center" textRotation="0" wrapText="true" indent="0" shrinkToFit="false"/>
      <protection locked="true" hidden="false"/>
    </xf>
    <xf numFmtId="164" fontId="38" fillId="12" borderId="1" xfId="22" applyFont="true" applyBorder="true" applyAlignment="true" applyProtection="false">
      <alignment horizontal="center" vertical="center" textRotation="0" wrapText="true" indent="0" shrinkToFit="false"/>
      <protection locked="true" hidden="false"/>
    </xf>
    <xf numFmtId="164" fontId="38" fillId="12" borderId="6" xfId="22" applyFont="true" applyBorder="true" applyAlignment="true" applyProtection="false">
      <alignment horizontal="center" vertical="center" textRotation="0" wrapText="true" indent="0" shrinkToFit="false"/>
      <protection locked="true" hidden="false"/>
    </xf>
    <xf numFmtId="164" fontId="36" fillId="12" borderId="1" xfId="22" applyFont="true" applyBorder="true" applyAlignment="true" applyProtection="false">
      <alignment horizontal="center" vertical="center" textRotation="180" wrapText="true" indent="0" shrinkToFit="false"/>
      <protection locked="true" hidden="false"/>
    </xf>
    <xf numFmtId="164" fontId="38" fillId="12" borderId="9" xfId="22" applyFont="true" applyBorder="true" applyAlignment="true" applyProtection="false">
      <alignment horizontal="center" vertical="center" textRotation="0" wrapText="true" indent="0" shrinkToFit="false"/>
      <protection locked="true" hidden="false"/>
    </xf>
    <xf numFmtId="164" fontId="0" fillId="0" borderId="1" xfId="20" applyFont="true" applyBorder="true" applyAlignment="true" applyProtection="false">
      <alignment horizontal="general" vertical="center" textRotation="0" wrapText="false" indent="0" shrinkToFit="false"/>
      <protection locked="true" hidden="false"/>
    </xf>
    <xf numFmtId="164" fontId="0" fillId="0" borderId="1" xfId="20" applyFont="true" applyBorder="true" applyAlignment="true" applyProtection="false">
      <alignment horizontal="general" vertical="center" textRotation="0" wrapText="true" indent="0" shrinkToFit="false"/>
      <protection locked="true" hidden="false"/>
    </xf>
    <xf numFmtId="164" fontId="38" fillId="0" borderId="22" xfId="22" applyFont="true" applyBorder="true" applyAlignment="true" applyProtection="false">
      <alignment horizontal="center" vertical="center" textRotation="0" wrapText="true" indent="0" shrinkToFit="false"/>
      <protection locked="true" hidden="false"/>
    </xf>
    <xf numFmtId="164" fontId="39" fillId="9" borderId="1" xfId="22" applyFont="true" applyBorder="true" applyAlignment="true" applyProtection="false">
      <alignment horizontal="center" vertical="center" textRotation="0" wrapText="true" indent="0" shrinkToFit="false"/>
      <protection locked="true" hidden="false"/>
    </xf>
    <xf numFmtId="164" fontId="39" fillId="9" borderId="6" xfId="22" applyFont="true" applyBorder="true" applyAlignment="true" applyProtection="false">
      <alignment horizontal="center" vertical="center" textRotation="0" wrapText="true" indent="0" shrinkToFit="false"/>
      <protection locked="true" hidden="false"/>
    </xf>
    <xf numFmtId="164" fontId="38" fillId="0" borderId="22" xfId="22" applyFont="true" applyBorder="true" applyAlignment="true" applyProtection="false">
      <alignment horizontal="center" vertical="center" textRotation="180" wrapText="true" indent="0" shrinkToFit="false"/>
      <protection locked="true" hidden="false"/>
    </xf>
    <xf numFmtId="164" fontId="38" fillId="0" borderId="9" xfId="22" applyFont="true" applyBorder="true" applyAlignment="true" applyProtection="false">
      <alignment horizontal="center" vertical="center" textRotation="0" wrapText="true" indent="0" shrinkToFit="false"/>
      <protection locked="true" hidden="false"/>
    </xf>
    <xf numFmtId="164" fontId="38" fillId="0" borderId="1" xfId="22" applyFont="true" applyBorder="true" applyAlignment="true" applyProtection="false">
      <alignment horizontal="center" vertical="center" textRotation="0" wrapText="true" indent="0" shrinkToFit="false"/>
      <protection locked="true" hidden="false"/>
    </xf>
    <xf numFmtId="164" fontId="38" fillId="0" borderId="21" xfId="22" applyFont="true" applyBorder="true" applyAlignment="true" applyProtection="false">
      <alignment horizontal="center" vertical="center" textRotation="0" wrapText="true" indent="0" shrinkToFit="false"/>
      <protection locked="true" hidden="false"/>
    </xf>
    <xf numFmtId="164" fontId="39" fillId="0" borderId="1" xfId="22" applyFont="true" applyBorder="true" applyAlignment="true" applyProtection="false">
      <alignment horizontal="center" vertical="center" textRotation="0" wrapText="true" indent="0" shrinkToFit="false"/>
      <protection locked="true" hidden="false"/>
    </xf>
    <xf numFmtId="164" fontId="39" fillId="0" borderId="6" xfId="22" applyFont="true" applyBorder="true" applyAlignment="true" applyProtection="false">
      <alignment horizontal="center" vertical="center" textRotation="0" wrapText="true" indent="0" shrinkToFit="false"/>
      <protection locked="true" hidden="false"/>
    </xf>
    <xf numFmtId="164" fontId="38" fillId="0" borderId="21" xfId="22" applyFont="true" applyBorder="true" applyAlignment="true" applyProtection="false">
      <alignment horizontal="center" vertical="center" textRotation="180" wrapText="true" indent="0" shrinkToFit="false"/>
      <protection locked="true" hidden="false"/>
    </xf>
    <xf numFmtId="164" fontId="39" fillId="12" borderId="1" xfId="22" applyFont="true" applyBorder="true" applyAlignment="true" applyProtection="false">
      <alignment horizontal="center" vertical="center" textRotation="0" wrapText="true" indent="0" shrinkToFit="false"/>
      <protection locked="true" hidden="false"/>
    </xf>
    <xf numFmtId="164" fontId="39" fillId="12" borderId="6" xfId="22" applyFont="true" applyBorder="true" applyAlignment="true" applyProtection="false">
      <alignment horizontal="center" vertical="center" textRotation="0" wrapText="true" indent="0" shrinkToFit="false"/>
      <protection locked="true" hidden="false"/>
    </xf>
    <xf numFmtId="164" fontId="38" fillId="0" borderId="3" xfId="22" applyFont="true" applyBorder="true" applyAlignment="true" applyProtection="false">
      <alignment horizontal="center" vertical="center" textRotation="0" wrapText="true" indent="0" shrinkToFit="false"/>
      <protection locked="true" hidden="false"/>
    </xf>
    <xf numFmtId="164" fontId="38" fillId="0" borderId="3" xfId="22" applyFont="true" applyBorder="true" applyAlignment="true" applyProtection="false">
      <alignment horizontal="center" vertical="center" textRotation="180" wrapText="true" indent="0" shrinkToFit="false"/>
      <protection locked="true" hidden="false"/>
    </xf>
    <xf numFmtId="164" fontId="38" fillId="13" borderId="9" xfId="22" applyFont="true" applyBorder="true" applyAlignment="true" applyProtection="false">
      <alignment horizontal="center" vertical="center" textRotation="0" wrapText="true" indent="0" shrinkToFit="false"/>
      <protection locked="true" hidden="false"/>
    </xf>
    <xf numFmtId="164" fontId="36" fillId="12" borderId="6" xfId="22" applyFont="true" applyBorder="true" applyAlignment="true" applyProtection="false">
      <alignment horizontal="center" vertical="center" textRotation="180" wrapText="true" indent="0" shrinkToFit="false"/>
      <protection locked="true" hidden="false"/>
    </xf>
    <xf numFmtId="164" fontId="33" fillId="12" borderId="8" xfId="22" applyFont="true" applyBorder="true" applyAlignment="true" applyProtection="false">
      <alignment horizontal="left" vertical="center" textRotation="0" wrapText="true" indent="0" shrinkToFit="false"/>
      <protection locked="true" hidden="false"/>
    </xf>
    <xf numFmtId="164" fontId="36" fillId="12" borderId="1" xfId="22" applyFont="true" applyBorder="true" applyAlignment="true" applyProtection="false">
      <alignment horizontal="center" vertical="center" textRotation="0" wrapText="true" indent="0" shrinkToFit="false"/>
      <protection locked="true" hidden="false"/>
    </xf>
    <xf numFmtId="164" fontId="40" fillId="12" borderId="9" xfId="22" applyFont="true" applyBorder="true" applyAlignment="true" applyProtection="false">
      <alignment horizontal="center" vertical="bottom" textRotation="0" wrapText="true" indent="0" shrinkToFit="false"/>
      <protection locked="true" hidden="false"/>
    </xf>
    <xf numFmtId="164" fontId="35" fillId="0" borderId="5" xfId="22" applyFont="true" applyBorder="true" applyAlignment="true" applyProtection="false">
      <alignment horizontal="left" vertical="center" textRotation="0" wrapText="true" indent="0" shrinkToFit="false"/>
      <protection locked="true" hidden="false"/>
    </xf>
    <xf numFmtId="164" fontId="38" fillId="0" borderId="6" xfId="22" applyFont="true" applyBorder="true" applyAlignment="true" applyProtection="false">
      <alignment horizontal="center" vertical="center" textRotation="0" wrapText="true" indent="0" shrinkToFit="false"/>
      <protection locked="true" hidden="false"/>
    </xf>
    <xf numFmtId="164" fontId="35" fillId="0" borderId="1" xfId="22" applyFont="true" applyBorder="true" applyAlignment="true" applyProtection="false">
      <alignment horizontal="left" vertical="center" textRotation="0" wrapText="true" indent="0" shrinkToFit="false"/>
      <protection locked="true" hidden="false"/>
    </xf>
    <xf numFmtId="164" fontId="38" fillId="0" borderId="1" xfId="22" applyFont="true" applyBorder="true" applyAlignment="true" applyProtection="false">
      <alignment horizontal="center" vertical="center" textRotation="0" wrapText="false" indent="0" shrinkToFit="false"/>
      <protection locked="true" hidden="false"/>
    </xf>
    <xf numFmtId="164" fontId="41" fillId="0" borderId="1" xfId="22" applyFont="true" applyBorder="true" applyAlignment="true" applyProtection="false">
      <alignment horizontal="left" vertical="center" textRotation="0" wrapText="false" indent="0" shrinkToFit="false"/>
      <protection locked="true" hidden="false"/>
    </xf>
    <xf numFmtId="164" fontId="38" fillId="0" borderId="4" xfId="22" applyFont="true" applyBorder="true" applyAlignment="true" applyProtection="false">
      <alignment horizontal="center" vertical="center" textRotation="0" wrapText="false" indent="0" shrinkToFit="false"/>
      <protection locked="true" hidden="false"/>
    </xf>
    <xf numFmtId="164" fontId="35" fillId="0" borderId="4" xfId="22" applyFont="true" applyBorder="true" applyAlignment="true" applyProtection="false">
      <alignment horizontal="left" vertical="center" textRotation="0" wrapText="true" indent="0" shrinkToFit="false"/>
      <protection locked="true" hidden="false"/>
    </xf>
    <xf numFmtId="164" fontId="38" fillId="0" borderId="5" xfId="22" applyFont="true" applyBorder="true" applyAlignment="true" applyProtection="false">
      <alignment horizontal="center" vertical="center" textRotation="0" wrapText="false" indent="0" shrinkToFit="false"/>
      <protection locked="true" hidden="false"/>
    </xf>
    <xf numFmtId="164" fontId="41" fillId="0" borderId="0" xfId="22" applyFont="true" applyBorder="false" applyAlignment="true" applyProtection="false">
      <alignment horizontal="general" vertical="center" textRotation="0" wrapText="false" indent="0" shrinkToFit="false"/>
      <protection locked="true" hidden="false"/>
    </xf>
    <xf numFmtId="164" fontId="35" fillId="0" borderId="8" xfId="22" applyFont="true" applyBorder="true" applyAlignment="true" applyProtection="false">
      <alignment horizontal="left" vertical="center" textRotation="0" wrapText="true" indent="0" shrinkToFit="false"/>
      <protection locked="true" hidden="false"/>
    </xf>
    <xf numFmtId="164" fontId="0" fillId="0" borderId="0" xfId="0" applyFont="true" applyBorder="true" applyAlignment="true" applyProtection="false">
      <alignment horizontal="general" vertical="bottom" textRotation="0" wrapText="true" indent="0" shrinkToFit="false"/>
      <protection locked="true" hidden="false"/>
    </xf>
    <xf numFmtId="164" fontId="27" fillId="9" borderId="18" xfId="0" applyFont="true" applyBorder="true" applyAlignment="true" applyProtection="false">
      <alignment horizontal="left" vertical="bottom" textRotation="0" wrapText="true" indent="0" shrinkToFit="false"/>
      <protection locked="true" hidden="false"/>
    </xf>
  </cellXfs>
  <cellStyles count="9">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Excel Built-in Normale 2 2" xfId="20" builtinId="54" customBuiltin="true"/>
    <cellStyle name="Excel Built-in TableStyleLight1 2" xfId="21" builtinId="54" customBuiltin="true"/>
    <cellStyle name="Excel Built-in Normale 4" xfId="22" builtinId="54" customBuiltin="true"/>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7F7F7F"/>
      <rgbColor rgb="FF9999FF"/>
      <rgbColor rgb="FF953735"/>
      <rgbColor rgb="FFF2F2F2"/>
      <rgbColor rgb="FFDCE6F2"/>
      <rgbColor rgb="FF660066"/>
      <rgbColor rgb="FFD99694"/>
      <rgbColor rgb="FF0066CC"/>
      <rgbColor rgb="FFD9D9D9"/>
      <rgbColor rgb="FF000080"/>
      <rgbColor rgb="FFFF00FF"/>
      <rgbColor rgb="FFFFFF00"/>
      <rgbColor rgb="FF00FFFF"/>
      <rgbColor rgb="FF800080"/>
      <rgbColor rgb="FF800000"/>
      <rgbColor rgb="FF008080"/>
      <rgbColor rgb="FF0000FF"/>
      <rgbColor rgb="FF00CCFF"/>
      <rgbColor rgb="FFE6E0EC"/>
      <rgbColor rgb="FFCCFFCC"/>
      <rgbColor rgb="FFFFFF99"/>
      <rgbColor rgb="FF99CCFF"/>
      <rgbColor rgb="FFFF99CC"/>
      <rgbColor rgb="FFCC99FF"/>
      <rgbColor rgb="FFFFCC99"/>
      <rgbColor rgb="FF3366FF"/>
      <rgbColor rgb="FF33CCCC"/>
      <rgbColor rgb="FF99CC00"/>
      <rgbColor rgb="FFFFCC00"/>
      <rgbColor rgb="FFFF9900"/>
      <rgbColor rgb="FFFF6600"/>
      <rgbColor rgb="FF595959"/>
      <rgbColor rgb="FF969696"/>
      <rgbColor rgb="FF003366"/>
      <rgbColor rgb="FF339966"/>
      <rgbColor rgb="FF003300"/>
      <rgbColor rgb="FF333300"/>
      <rgbColor rgb="FF993300"/>
      <rgbColor rgb="FF993366"/>
      <rgbColor rgb="FF333399"/>
      <rgbColor rgb="FF404040"/>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externalLink" Target="externalLinks/externalLink1.xml"/><Relationship Id="rId21"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M:\Organizzazione e risorse umane\SELVAGGIO\PTPC Unioncamere\KIT 2014\KIT 2014 - Anticorruzione All. 4 - PTPC_CdC_COMPILATO_MED.xlsx" TargetMode="External"/>
</Relationships>
</file>

<file path=xl/externalLinks/externalLink1.xml><?xml version="1.0" encoding="utf-8"?>
<externalLink xmlns="http://schemas.openxmlformats.org/spreadsheetml/2006/main">
  <externalBook xmlns:r="http://schemas.openxmlformats.org/officeDocument/2006/relationships" r:id="rId1">
    <sheetNames/>
    <sheetDataSet/>
  </externalBook>
</externalLink>
</file>

<file path=xl/worksheets/_rels/sheet5.xml.rels><?xml version="1.0" encoding="UTF-8"?>
<Relationships xmlns="http://schemas.openxmlformats.org/package/2006/relationships"><Relationship Id="rId1" Type="http://schemas.openxmlformats.org/officeDocument/2006/relationships/comments" Target="../comments5.xml"/><Relationship Id="rId2" Type="http://schemas.openxmlformats.org/officeDocument/2006/relationships/vmlDrawing" Target="../drawings/vmlDrawing1.vml"/>
</Relationships>
</file>

<file path=xl/worksheets/_rels/sheet6.xml.rels><?xml version="1.0" encoding="UTF-8"?>
<Relationships xmlns="http://schemas.openxmlformats.org/package/2006/relationships"><Relationship Id="rId1" Type="http://schemas.openxmlformats.org/officeDocument/2006/relationships/comments" Target="../comments6.xml"/><Relationship Id="rId2" Type="http://schemas.openxmlformats.org/officeDocument/2006/relationships/vmlDrawing" Target="../drawings/vmlDrawing2.vml"/>
</Relationships>
</file>

<file path=xl/worksheets/_rels/sheet7.xml.rels><?xml version="1.0" encoding="UTF-8"?>
<Relationships xmlns="http://schemas.openxmlformats.org/package/2006/relationships"><Relationship Id="rId1" Type="http://schemas.openxmlformats.org/officeDocument/2006/relationships/comments" Target="../comments7.xml"/><Relationship Id="rId2" Type="http://schemas.openxmlformats.org/officeDocument/2006/relationships/vmlDrawing" Target="../drawings/vmlDrawing3.vml"/>
</Relationships>
</file>

<file path=xl/worksheets/_rels/sheet8.xml.rels><?xml version="1.0" encoding="UTF-8"?>
<Relationships xmlns="http://schemas.openxmlformats.org/package/2006/relationships"><Relationship Id="rId1" Type="http://schemas.openxmlformats.org/officeDocument/2006/relationships/comments" Target="../comments8.xml"/><Relationship Id="rId2" Type="http://schemas.openxmlformats.org/officeDocument/2006/relationships/vmlDrawing" Target="../drawings/vmlDrawing4.vml"/>
</Relationships>
</file>

<file path=xl/worksheets/_rels/sheet9.xml.rels><?xml version="1.0" encoding="UTF-8"?>
<Relationships xmlns="http://schemas.openxmlformats.org/package/2006/relationships"><Relationship Id="rId1" Type="http://schemas.openxmlformats.org/officeDocument/2006/relationships/comments" Target="../comments9.xml"/><Relationship Id="rId2" Type="http://schemas.openxmlformats.org/officeDocument/2006/relationships/vmlDrawing" Target="../drawings/vmlDrawing5.vml"/>
</Relationships>
</file>

<file path=xl/worksheets/_rels/sheet10.xml.rels><?xml version="1.0" encoding="UTF-8"?>
<Relationships xmlns="http://schemas.openxmlformats.org/package/2006/relationships"><Relationship Id="rId1" Type="http://schemas.openxmlformats.org/officeDocument/2006/relationships/comments" Target="../comments10.xml"/><Relationship Id="rId2" Type="http://schemas.openxmlformats.org/officeDocument/2006/relationships/vmlDrawing" Target="../drawings/vmlDrawing6.vml"/>
</Relationships>
</file>

<file path=xl/worksheets/sheet1.xml><?xml version="1.0" encoding="utf-8"?>
<worksheet xmlns="http://schemas.openxmlformats.org/spreadsheetml/2006/main" xmlns:r="http://schemas.openxmlformats.org/officeDocument/2006/relationships">
  <sheetPr filterMode="false">
    <tabColor rgb="FFFFFFFF"/>
    <pageSetUpPr fitToPage="true"/>
  </sheetPr>
  <dimension ref="A1:L116"/>
  <sheetViews>
    <sheetView windowProtection="false" showFormulas="false" showGridLines="true" showRowColHeaders="true" showZeros="true" rightToLeft="false" tabSelected="true" showOutlineSymbols="true" defaultGridColor="true" view="normal" topLeftCell="A1" colorId="64" zoomScale="100" zoomScaleNormal="100" zoomScalePageLayoutView="100" workbookViewId="0">
      <selection pane="topLeft" activeCell="N1" activeCellId="0" sqref="N1"/>
    </sheetView>
  </sheetViews>
  <sheetFormatPr defaultRowHeight="12.75"/>
  <cols>
    <col collapsed="false" hidden="false" max="1" min="1" style="1" width="9.14285714285714"/>
    <col collapsed="false" hidden="false" max="2" min="2" style="1" width="11.1428571428571"/>
    <col collapsed="false" hidden="false" max="11" min="3" style="1" width="9.14285714285714"/>
    <col collapsed="false" hidden="false" max="12" min="12" style="1" width="51.7091836734694"/>
    <col collapsed="false" hidden="false" max="13" min="13" style="1" width="12.1377551020408"/>
    <col collapsed="false" hidden="false" max="1025" min="14" style="1" width="9.14285714285714"/>
  </cols>
  <sheetData>
    <row r="1" customFormat="false" ht="14.25" hidden="false" customHeight="true" outlineLevel="0" collapsed="false">
      <c r="A1" s="0"/>
      <c r="B1" s="0"/>
      <c r="C1" s="0"/>
      <c r="D1" s="0"/>
      <c r="E1" s="0"/>
      <c r="F1" s="0"/>
      <c r="G1" s="0"/>
      <c r="H1" s="0"/>
      <c r="I1" s="0"/>
      <c r="J1" s="0"/>
      <c r="K1" s="0"/>
      <c r="L1" s="0"/>
    </row>
    <row r="2" customFormat="false" ht="43.5" hidden="false" customHeight="true" outlineLevel="0" collapsed="false">
      <c r="A2" s="2" t="s">
        <v>0</v>
      </c>
      <c r="B2" s="2"/>
      <c r="C2" s="2"/>
      <c r="D2" s="2"/>
      <c r="E2" s="2"/>
      <c r="F2" s="2"/>
      <c r="G2" s="2"/>
      <c r="H2" s="2"/>
      <c r="I2" s="2"/>
      <c r="J2" s="2"/>
      <c r="K2" s="2"/>
      <c r="L2" s="2"/>
    </row>
    <row r="3" customFormat="false" ht="12.75" hidden="false" customHeight="false" outlineLevel="0" collapsed="false">
      <c r="A3" s="0"/>
      <c r="B3" s="0"/>
      <c r="C3" s="0"/>
      <c r="D3" s="0"/>
      <c r="E3" s="0"/>
      <c r="F3" s="0"/>
      <c r="G3" s="0"/>
      <c r="H3" s="0"/>
      <c r="I3" s="0"/>
      <c r="J3" s="0"/>
      <c r="K3" s="0"/>
      <c r="L3" s="0"/>
    </row>
    <row r="4" customFormat="false" ht="86.25" hidden="false" customHeight="true" outlineLevel="0" collapsed="false">
      <c r="A4" s="3" t="s">
        <v>1</v>
      </c>
      <c r="B4" s="3"/>
      <c r="C4" s="3"/>
      <c r="D4" s="3"/>
      <c r="E4" s="3"/>
      <c r="F4" s="3"/>
      <c r="G4" s="3"/>
      <c r="H4" s="3"/>
      <c r="I4" s="3"/>
      <c r="J4" s="3"/>
      <c r="K4" s="3"/>
      <c r="L4" s="3"/>
    </row>
    <row r="5" customFormat="false" ht="12.75" hidden="false" customHeight="false" outlineLevel="0" collapsed="false">
      <c r="A5" s="0"/>
      <c r="B5" s="0"/>
      <c r="C5" s="0"/>
      <c r="D5" s="0"/>
      <c r="E5" s="0"/>
      <c r="F5" s="0"/>
      <c r="G5" s="0"/>
      <c r="H5" s="0"/>
      <c r="I5" s="0"/>
      <c r="J5" s="0"/>
      <c r="K5" s="0"/>
      <c r="L5" s="0"/>
    </row>
    <row r="6" customFormat="false" ht="84" hidden="false" customHeight="true" outlineLevel="0" collapsed="false">
      <c r="A6" s="3" t="s">
        <v>2</v>
      </c>
      <c r="B6" s="3"/>
      <c r="C6" s="3"/>
      <c r="D6" s="3"/>
      <c r="E6" s="3"/>
      <c r="F6" s="3"/>
      <c r="G6" s="3"/>
      <c r="H6" s="3"/>
      <c r="I6" s="3"/>
      <c r="J6" s="3"/>
      <c r="K6" s="3"/>
      <c r="L6" s="3"/>
    </row>
    <row r="7" customFormat="false" ht="12.8" hidden="false" customHeight="false" outlineLevel="0" collapsed="false">
      <c r="A7" s="0"/>
      <c r="B7" s="0"/>
      <c r="C7" s="0"/>
      <c r="D7" s="0"/>
      <c r="E7" s="0"/>
      <c r="F7" s="0"/>
      <c r="G7" s="0"/>
      <c r="H7" s="0"/>
      <c r="I7" s="0"/>
      <c r="J7" s="0"/>
      <c r="K7" s="0"/>
      <c r="L7" s="0"/>
    </row>
    <row r="8" customFormat="false" ht="57" hidden="false" customHeight="true" outlineLevel="0" collapsed="false">
      <c r="A8" s="3" t="s">
        <v>3</v>
      </c>
      <c r="B8" s="3"/>
      <c r="C8" s="3"/>
      <c r="D8" s="3"/>
      <c r="E8" s="3"/>
      <c r="F8" s="3"/>
      <c r="G8" s="3"/>
      <c r="H8" s="3"/>
      <c r="I8" s="3"/>
      <c r="J8" s="3"/>
      <c r="K8" s="3"/>
      <c r="L8" s="3"/>
    </row>
    <row r="9" customFormat="false" ht="12.8" hidden="false" customHeight="false" outlineLevel="0" collapsed="false">
      <c r="A9" s="0"/>
      <c r="B9" s="0"/>
      <c r="C9" s="0"/>
      <c r="D9" s="0"/>
      <c r="E9" s="0"/>
      <c r="F9" s="0"/>
      <c r="G9" s="0"/>
      <c r="H9" s="0"/>
      <c r="I9" s="0"/>
      <c r="J9" s="0"/>
      <c r="K9" s="0"/>
      <c r="L9" s="0"/>
    </row>
    <row r="10" customFormat="false" ht="83.25" hidden="false" customHeight="true" outlineLevel="0" collapsed="false">
      <c r="A10" s="3" t="s">
        <v>4</v>
      </c>
      <c r="B10" s="3"/>
      <c r="C10" s="3"/>
      <c r="D10" s="3"/>
      <c r="E10" s="3"/>
      <c r="F10" s="3"/>
      <c r="G10" s="3"/>
      <c r="H10" s="3"/>
      <c r="I10" s="3"/>
      <c r="J10" s="3"/>
      <c r="K10" s="3"/>
      <c r="L10" s="3"/>
    </row>
    <row r="11" customFormat="false" ht="12.8" hidden="false" customHeight="false" outlineLevel="0" collapsed="false"/>
    <row r="12" customFormat="false" ht="12.8" hidden="false" customHeight="false" outlineLevel="0" collapsed="false"/>
    <row r="15" customFormat="false" ht="12.8" hidden="false" customHeight="false" outlineLevel="0" collapsed="false"/>
    <row r="16" customFormat="false" ht="12.8" hidden="false" customHeight="false" outlineLevel="0" collapsed="false"/>
    <row r="17" customFormat="false" ht="12.8" hidden="false" customHeight="false" outlineLevel="0" collapsed="false"/>
    <row r="18" customFormat="false" ht="12.8" hidden="false" customHeight="false" outlineLevel="0" collapsed="false"/>
    <row r="19" customFormat="false" ht="12.8" hidden="false" customHeight="false" outlineLevel="0" collapsed="false"/>
    <row r="20" customFormat="false" ht="12.8" hidden="false" customHeight="false" outlineLevel="0" collapsed="false"/>
    <row r="21" customFormat="false" ht="12.8" hidden="false" customHeight="false" outlineLevel="0" collapsed="false"/>
    <row r="22" customFormat="false" ht="12.8" hidden="false" customHeight="false" outlineLevel="0" collapsed="false"/>
    <row r="23" customFormat="false" ht="12.8" hidden="false" customHeight="false" outlineLevel="0" collapsed="false"/>
    <row r="30" customFormat="false" ht="12.8" hidden="false" customHeight="false" outlineLevel="0" collapsed="false"/>
    <row r="31" customFormat="false" ht="12.8" hidden="false" customHeight="false" outlineLevel="0" collapsed="false"/>
    <row r="32" customFormat="false" ht="12.8" hidden="false" customHeight="false" outlineLevel="0" collapsed="false"/>
    <row r="33" customFormat="false" ht="12.8" hidden="false" customHeight="false" outlineLevel="0" collapsed="false"/>
    <row r="34" customFormat="false" ht="12.8" hidden="false" customHeight="false" outlineLevel="0" collapsed="false"/>
    <row r="41" customFormat="false" ht="12.8" hidden="false" customHeight="false" outlineLevel="0" collapsed="false"/>
    <row r="42" customFormat="false" ht="12.8" hidden="false" customHeight="false" outlineLevel="0" collapsed="false"/>
    <row r="51" customFormat="false" ht="12.8" hidden="false" customHeight="false" outlineLevel="0" collapsed="false"/>
    <row r="52" customFormat="false" ht="12.8" hidden="false" customHeight="false" outlineLevel="0" collapsed="false"/>
    <row r="53" customFormat="false" ht="12.8" hidden="false" customHeight="false" outlineLevel="0" collapsed="false"/>
    <row r="54" customFormat="false" ht="12.8" hidden="false" customHeight="false" outlineLevel="0" collapsed="false"/>
    <row r="56" customFormat="false" ht="12.8" hidden="false" customHeight="false" outlineLevel="0" collapsed="false"/>
    <row r="90" customFormat="false" ht="12.8" hidden="false" customHeight="false" outlineLevel="0" collapsed="false"/>
    <row r="91" customFormat="false" ht="12.8" hidden="false" customHeight="false" outlineLevel="0" collapsed="false"/>
    <row r="116" customFormat="false" ht="12.8" hidden="false" customHeight="false" outlineLevel="0" collapsed="false"/>
    <row r="117" customFormat="false" ht="12.8" hidden="false" customHeight="false" outlineLevel="0" collapsed="false"/>
  </sheetData>
  <mergeCells count="5">
    <mergeCell ref="A2:L2"/>
    <mergeCell ref="A4:L4"/>
    <mergeCell ref="A6:L6"/>
    <mergeCell ref="A8:L8"/>
    <mergeCell ref="A10:L10"/>
  </mergeCells>
  <printOptions headings="false" gridLines="false" gridLinesSet="true" horizontalCentered="false" verticalCentered="false"/>
  <pageMargins left="0.75" right="0.75" top="1" bottom="1"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sheetPr filterMode="false">
    <tabColor rgb="FF008000"/>
    <pageSetUpPr fitToPage="true"/>
  </sheetPr>
  <dimension ref="A1:C86"/>
  <sheetViews>
    <sheetView windowProtection="false" showFormulas="false" showGridLines="true" showRowColHeaders="true" showZeros="true" rightToLeft="false" tabSelected="false" showOutlineSymbols="true" defaultGridColor="true" view="normal" topLeftCell="A1" colorId="64" zoomScale="130" zoomScaleNormal="130" zoomScalePageLayoutView="100" workbookViewId="0">
      <selection pane="topLeft" activeCell="E1" activeCellId="0" sqref="E1"/>
    </sheetView>
  </sheetViews>
  <sheetFormatPr defaultRowHeight="20.25"/>
  <cols>
    <col collapsed="false" hidden="false" max="1" min="1" style="4" width="100.147959183673"/>
    <col collapsed="false" hidden="false" max="2" min="2" style="0" width="43.4234693877551"/>
    <col collapsed="false" hidden="false" max="3" min="3" style="5" width="5.00510204081633"/>
    <col collapsed="false" hidden="false" max="1025" min="4" style="0" width="11.4183673469388"/>
  </cols>
  <sheetData>
    <row r="1" customFormat="false" ht="15.75" hidden="false" customHeight="true" outlineLevel="0" collapsed="false">
      <c r="A1" s="6" t="s">
        <v>5</v>
      </c>
      <c r="B1" s="7"/>
      <c r="C1" s="8" t="s">
        <v>6</v>
      </c>
    </row>
    <row r="2" customFormat="false" ht="24.95" hidden="false" customHeight="true" outlineLevel="0" collapsed="false">
      <c r="A2" s="9" t="s">
        <v>7</v>
      </c>
      <c r="B2" s="10" t="str">
        <f aca="false">A6</f>
        <v>A) Acquisizione e progressione del personale</v>
      </c>
      <c r="C2" s="8"/>
    </row>
    <row r="3" customFormat="false" ht="24.95" hidden="false" customHeight="true" outlineLevel="0" collapsed="false">
      <c r="A3" s="9"/>
      <c r="B3" s="10" t="str">
        <f aca="false">A16</f>
        <v>B) Affidamento di lavori, servizi e forniture</v>
      </c>
      <c r="C3" s="8"/>
    </row>
    <row r="4" customFormat="false" ht="38.25" hidden="false" customHeight="false" outlineLevel="0" collapsed="false">
      <c r="A4" s="9"/>
      <c r="B4" s="10" t="str">
        <f aca="false">A34</f>
        <v>C) Provvedimenti ampliativi della sfera giuridica dei destinatari privi di effetto economico diretto ed immediato per il destinatario</v>
      </c>
      <c r="C4" s="8"/>
    </row>
    <row r="5" customFormat="false" ht="38.25" hidden="false" customHeight="false" outlineLevel="0" collapsed="false">
      <c r="A5" s="9"/>
      <c r="B5" s="10" t="str">
        <f aca="false">A43</f>
        <v>D) Provvedimenti ampliativi della sfera giuridica dei destinatari con effetto economico diretto ed immediato per il destinatario</v>
      </c>
      <c r="C5" s="8"/>
    </row>
    <row r="6" customFormat="false" ht="15.75" hidden="false" customHeight="false" outlineLevel="0" collapsed="false">
      <c r="A6" s="11" t="s">
        <v>8</v>
      </c>
      <c r="B6" s="10" t="str">
        <f aca="false">A50</f>
        <v>E) Sorveglianza e controlli</v>
      </c>
      <c r="C6" s="8"/>
    </row>
    <row r="7" customFormat="false" ht="15" hidden="false" customHeight="false" outlineLevel="0" collapsed="false">
      <c r="A7" s="12" t="s">
        <v>9</v>
      </c>
      <c r="B7" s="10" t="str">
        <f aca="false">A57</f>
        <v>F) Risoluzione delle controversie</v>
      </c>
      <c r="C7" s="8"/>
    </row>
    <row r="8" customFormat="false" ht="15" hidden="false" customHeight="false" outlineLevel="0" collapsed="false">
      <c r="A8" s="12" t="s">
        <v>10</v>
      </c>
      <c r="B8" s="10" t="s">
        <v>11</v>
      </c>
      <c r="C8" s="8"/>
    </row>
    <row r="9" customFormat="false" ht="15" hidden="false" customHeight="false" outlineLevel="0" collapsed="false">
      <c r="A9" s="12" t="s">
        <v>12</v>
      </c>
      <c r="B9" s="10" t="s">
        <v>11</v>
      </c>
      <c r="C9" s="8"/>
    </row>
    <row r="10" customFormat="false" ht="15" hidden="false" customHeight="false" outlineLevel="0" collapsed="false">
      <c r="A10" s="12" t="s">
        <v>13</v>
      </c>
      <c r="B10" s="10" t="s">
        <v>11</v>
      </c>
      <c r="C10" s="8"/>
    </row>
    <row r="11" customFormat="false" ht="15" hidden="false" customHeight="false" outlineLevel="0" collapsed="false">
      <c r="A11" s="12" t="s">
        <v>14</v>
      </c>
      <c r="B11" s="13"/>
      <c r="C11" s="8"/>
    </row>
    <row r="12" customFormat="false" ht="15" hidden="false" customHeight="false" outlineLevel="0" collapsed="false">
      <c r="A12" s="12" t="s">
        <v>15</v>
      </c>
      <c r="B12" s="13"/>
      <c r="C12" s="8"/>
    </row>
    <row r="13" customFormat="false" ht="15" hidden="false" customHeight="false" outlineLevel="0" collapsed="false">
      <c r="A13" s="12" t="s">
        <v>16</v>
      </c>
      <c r="B13" s="13"/>
      <c r="C13" s="8"/>
    </row>
    <row r="14" customFormat="false" ht="15" hidden="false" customHeight="false" outlineLevel="0" collapsed="false">
      <c r="A14" s="12" t="s">
        <v>17</v>
      </c>
      <c r="B14" s="13"/>
      <c r="C14" s="8"/>
    </row>
    <row r="15" customFormat="false" ht="15" hidden="false" customHeight="false" outlineLevel="0" collapsed="false">
      <c r="A15" s="14"/>
      <c r="B15" s="13"/>
      <c r="C15" s="8"/>
    </row>
    <row r="16" customFormat="false" ht="15.75" hidden="false" customHeight="false" outlineLevel="0" collapsed="false">
      <c r="A16" s="11" t="s">
        <v>18</v>
      </c>
      <c r="B16" s="13"/>
      <c r="C16" s="8"/>
    </row>
    <row r="17" customFormat="false" ht="15" hidden="false" customHeight="false" outlineLevel="0" collapsed="false">
      <c r="A17" s="12" t="s">
        <v>19</v>
      </c>
      <c r="B17" s="13"/>
      <c r="C17" s="8"/>
    </row>
    <row r="18" customFormat="false" ht="15" hidden="false" customHeight="false" outlineLevel="0" collapsed="false">
      <c r="A18" s="12" t="s">
        <v>20</v>
      </c>
      <c r="B18" s="13"/>
      <c r="C18" s="8"/>
    </row>
    <row r="19" customFormat="false" ht="15" hidden="false" customHeight="false" outlineLevel="0" collapsed="false">
      <c r="A19" s="12" t="s">
        <v>21</v>
      </c>
      <c r="B19" s="13"/>
      <c r="C19" s="8"/>
    </row>
    <row r="20" customFormat="false" ht="15" hidden="false" customHeight="false" outlineLevel="0" collapsed="false">
      <c r="A20" s="12" t="s">
        <v>22</v>
      </c>
      <c r="B20" s="13"/>
      <c r="C20" s="8"/>
    </row>
    <row r="21" customFormat="false" ht="15" hidden="false" customHeight="false" outlineLevel="0" collapsed="false">
      <c r="A21" s="12" t="s">
        <v>23</v>
      </c>
      <c r="B21" s="13"/>
      <c r="C21" s="8"/>
    </row>
    <row r="22" customFormat="false" ht="15" hidden="false" customHeight="false" outlineLevel="0" collapsed="false">
      <c r="A22" s="12" t="s">
        <v>24</v>
      </c>
      <c r="B22" s="13"/>
      <c r="C22" s="8"/>
    </row>
    <row r="23" customFormat="false" ht="15" hidden="false" customHeight="false" outlineLevel="0" collapsed="false">
      <c r="A23" s="12" t="s">
        <v>25</v>
      </c>
      <c r="B23" s="13"/>
      <c r="C23" s="8"/>
    </row>
    <row r="24" customFormat="false" ht="15" hidden="false" customHeight="false" outlineLevel="0" collapsed="false">
      <c r="A24" s="12" t="s">
        <v>26</v>
      </c>
      <c r="B24" s="13"/>
      <c r="C24" s="8"/>
    </row>
    <row r="25" customFormat="false" ht="15" hidden="false" customHeight="false" outlineLevel="0" collapsed="false">
      <c r="A25" s="12" t="s">
        <v>27</v>
      </c>
      <c r="B25" s="13"/>
      <c r="C25" s="8"/>
    </row>
    <row r="26" customFormat="false" ht="15" hidden="false" customHeight="false" outlineLevel="0" collapsed="false">
      <c r="A26" s="12" t="s">
        <v>28</v>
      </c>
      <c r="B26" s="13"/>
      <c r="C26" s="8"/>
    </row>
    <row r="27" customFormat="false" ht="15" hidden="false" customHeight="false" outlineLevel="0" collapsed="false">
      <c r="A27" s="12" t="s">
        <v>29</v>
      </c>
      <c r="B27" s="13"/>
      <c r="C27" s="8"/>
    </row>
    <row r="28" customFormat="false" ht="15" hidden="false" customHeight="false" outlineLevel="0" collapsed="false">
      <c r="A28" s="12" t="s">
        <v>30</v>
      </c>
      <c r="B28" s="13"/>
      <c r="C28" s="8"/>
    </row>
    <row r="29" customFormat="false" ht="30" hidden="false" customHeight="false" outlineLevel="0" collapsed="false">
      <c r="A29" s="12" t="s">
        <v>31</v>
      </c>
      <c r="B29" s="13"/>
      <c r="C29" s="8"/>
    </row>
    <row r="30" customFormat="false" ht="15" hidden="false" customHeight="false" outlineLevel="0" collapsed="false">
      <c r="A30" s="12" t="s">
        <v>32</v>
      </c>
      <c r="B30" s="13"/>
      <c r="C30" s="8"/>
    </row>
    <row r="31" customFormat="false" ht="15" hidden="false" customHeight="false" outlineLevel="0" collapsed="false">
      <c r="A31" s="12" t="s">
        <v>33</v>
      </c>
      <c r="B31" s="13"/>
      <c r="C31" s="8"/>
    </row>
    <row r="32" customFormat="false" ht="15" hidden="false" customHeight="false" outlineLevel="0" collapsed="false">
      <c r="A32" s="12" t="s">
        <v>34</v>
      </c>
      <c r="B32" s="13"/>
      <c r="C32" s="8"/>
    </row>
    <row r="33" customFormat="false" ht="15" hidden="false" customHeight="false" outlineLevel="0" collapsed="false">
      <c r="A33" s="14"/>
      <c r="B33" s="13"/>
      <c r="C33" s="8"/>
    </row>
    <row r="34" customFormat="false" ht="31.5" hidden="false" customHeight="false" outlineLevel="0" collapsed="false">
      <c r="A34" s="11" t="s">
        <v>35</v>
      </c>
      <c r="B34" s="13"/>
      <c r="C34" s="8"/>
    </row>
    <row r="35" customFormat="false" ht="15" hidden="false" customHeight="false" outlineLevel="0" collapsed="false">
      <c r="A35" s="12" t="s">
        <v>36</v>
      </c>
      <c r="B35" s="13"/>
      <c r="C35" s="8"/>
    </row>
    <row r="36" customFormat="false" ht="15" hidden="false" customHeight="false" outlineLevel="0" collapsed="false">
      <c r="A36" s="12" t="s">
        <v>37</v>
      </c>
      <c r="B36" s="13"/>
      <c r="C36" s="8"/>
    </row>
    <row r="37" customFormat="false" ht="15" hidden="false" customHeight="false" outlineLevel="0" collapsed="false">
      <c r="A37" s="12" t="s">
        <v>38</v>
      </c>
      <c r="B37" s="13"/>
      <c r="C37" s="8"/>
    </row>
    <row r="38" customFormat="false" ht="15" hidden="false" customHeight="false" outlineLevel="0" collapsed="false">
      <c r="A38" s="12" t="s">
        <v>39</v>
      </c>
      <c r="B38" s="13"/>
      <c r="C38" s="8"/>
    </row>
    <row r="39" customFormat="false" ht="15" hidden="false" customHeight="false" outlineLevel="0" collapsed="false">
      <c r="A39" s="12" t="s">
        <v>40</v>
      </c>
      <c r="B39" s="13"/>
      <c r="C39" s="8"/>
    </row>
    <row r="40" customFormat="false" ht="15" hidden="false" customHeight="false" outlineLevel="0" collapsed="false">
      <c r="A40" s="12" t="s">
        <v>41</v>
      </c>
      <c r="B40" s="13"/>
      <c r="C40" s="8"/>
    </row>
    <row r="41" customFormat="false" ht="15" hidden="false" customHeight="false" outlineLevel="0" collapsed="false">
      <c r="A41" s="12" t="s">
        <v>42</v>
      </c>
      <c r="B41" s="13"/>
      <c r="C41" s="8"/>
    </row>
    <row r="42" customFormat="false" ht="15" hidden="false" customHeight="false" outlineLevel="0" collapsed="false">
      <c r="A42" s="14"/>
      <c r="B42" s="13"/>
      <c r="C42" s="8"/>
    </row>
    <row r="43" customFormat="false" ht="31.5" hidden="false" customHeight="false" outlineLevel="0" collapsed="false">
      <c r="A43" s="11" t="s">
        <v>43</v>
      </c>
      <c r="B43" s="13"/>
      <c r="C43" s="8"/>
    </row>
    <row r="44" customFormat="false" ht="15" hidden="false" customHeight="false" outlineLevel="0" collapsed="false">
      <c r="A44" s="12" t="s">
        <v>44</v>
      </c>
      <c r="B44" s="13"/>
      <c r="C44" s="8"/>
    </row>
    <row r="45" customFormat="false" ht="30" hidden="false" customHeight="false" outlineLevel="0" collapsed="false">
      <c r="A45" s="12" t="s">
        <v>45</v>
      </c>
      <c r="B45" s="13"/>
      <c r="C45" s="8"/>
    </row>
    <row r="46" customFormat="false" ht="15" hidden="false" customHeight="false" outlineLevel="0" collapsed="false">
      <c r="A46" s="12" t="s">
        <v>46</v>
      </c>
      <c r="B46" s="13"/>
      <c r="C46" s="8"/>
    </row>
    <row r="47" customFormat="false" ht="15" hidden="false" customHeight="false" outlineLevel="0" collapsed="false">
      <c r="A47" s="12" t="s">
        <v>47</v>
      </c>
      <c r="B47" s="13"/>
      <c r="C47" s="8"/>
    </row>
    <row r="48" customFormat="false" ht="15" hidden="false" customHeight="false" outlineLevel="0" collapsed="false">
      <c r="A48" s="12" t="s">
        <v>48</v>
      </c>
      <c r="B48" s="13"/>
      <c r="C48" s="8"/>
    </row>
    <row r="49" customFormat="false" ht="15" hidden="false" customHeight="false" outlineLevel="0" collapsed="false">
      <c r="A49" s="14"/>
      <c r="B49" s="13"/>
      <c r="C49" s="8"/>
    </row>
    <row r="50" customFormat="false" ht="15.75" hidden="false" customHeight="false" outlineLevel="0" collapsed="false">
      <c r="A50" s="11" t="s">
        <v>49</v>
      </c>
      <c r="B50" s="13"/>
      <c r="C50" s="8"/>
    </row>
    <row r="51" customFormat="false" ht="15" hidden="false" customHeight="false" outlineLevel="0" collapsed="false">
      <c r="A51" s="12" t="s">
        <v>50</v>
      </c>
      <c r="B51" s="13"/>
      <c r="C51" s="8"/>
    </row>
    <row r="52" customFormat="false" ht="15" hidden="false" customHeight="false" outlineLevel="0" collapsed="false">
      <c r="A52" s="12" t="s">
        <v>51</v>
      </c>
      <c r="B52" s="13"/>
      <c r="C52" s="8"/>
    </row>
    <row r="53" customFormat="false" ht="15" hidden="false" customHeight="false" outlineLevel="0" collapsed="false">
      <c r="A53" s="12" t="s">
        <v>52</v>
      </c>
      <c r="B53" s="13"/>
      <c r="C53" s="8"/>
    </row>
    <row r="54" customFormat="false" ht="15" hidden="false" customHeight="false" outlineLevel="0" collapsed="false">
      <c r="A54" s="12" t="s">
        <v>53</v>
      </c>
      <c r="B54" s="13"/>
      <c r="C54" s="8"/>
    </row>
    <row r="55" customFormat="false" ht="15" hidden="false" customHeight="false" outlineLevel="0" collapsed="false">
      <c r="A55" s="12" t="s">
        <v>54</v>
      </c>
      <c r="B55" s="13"/>
      <c r="C55" s="8"/>
    </row>
    <row r="56" customFormat="false" ht="15" hidden="false" customHeight="false" outlineLevel="0" collapsed="false">
      <c r="A56" s="14"/>
      <c r="B56" s="13"/>
      <c r="C56" s="8"/>
    </row>
    <row r="57" customFormat="false" ht="15.75" hidden="false" customHeight="false" outlineLevel="0" collapsed="false">
      <c r="A57" s="15" t="s">
        <v>55</v>
      </c>
      <c r="B57" s="13"/>
      <c r="C57" s="8"/>
    </row>
    <row r="58" customFormat="false" ht="15" hidden="false" customHeight="false" outlineLevel="0" collapsed="false">
      <c r="A58" s="16" t="s">
        <v>56</v>
      </c>
      <c r="B58" s="13"/>
      <c r="C58" s="8"/>
    </row>
    <row r="59" customFormat="false" ht="15" hidden="false" customHeight="false" outlineLevel="0" collapsed="false">
      <c r="A59" s="16" t="s">
        <v>57</v>
      </c>
      <c r="B59" s="13"/>
      <c r="C59" s="8"/>
    </row>
    <row r="60" customFormat="false" ht="15" hidden="false" customHeight="false" outlineLevel="0" collapsed="false">
      <c r="A60" s="16" t="s">
        <v>58</v>
      </c>
      <c r="B60" s="13"/>
      <c r="C60" s="8"/>
    </row>
    <row r="61" customFormat="false" ht="15" hidden="false" customHeight="false" outlineLevel="0" collapsed="false">
      <c r="A61" s="16" t="s">
        <v>59</v>
      </c>
      <c r="B61" s="13"/>
      <c r="C61" s="8"/>
    </row>
    <row r="62" customFormat="false" ht="15" hidden="false" customHeight="false" outlineLevel="0" collapsed="false">
      <c r="A62" s="16"/>
      <c r="B62" s="13"/>
      <c r="C62" s="8"/>
    </row>
    <row r="63" customFormat="false" ht="15" hidden="false" customHeight="false" outlineLevel="0" collapsed="false">
      <c r="B63" s="13"/>
      <c r="C63" s="8"/>
    </row>
    <row r="64" customFormat="false" ht="15" hidden="false" customHeight="false" outlineLevel="0" collapsed="false">
      <c r="B64" s="13"/>
      <c r="C64" s="8"/>
    </row>
    <row r="65" customFormat="false" ht="15" hidden="false" customHeight="false" outlineLevel="0" collapsed="false">
      <c r="B65" s="13"/>
      <c r="C65" s="8"/>
    </row>
    <row r="66" customFormat="false" ht="15" hidden="false" customHeight="false" outlineLevel="0" collapsed="false">
      <c r="B66" s="13"/>
      <c r="C66" s="8"/>
    </row>
    <row r="67" customFormat="false" ht="15" hidden="false" customHeight="false" outlineLevel="0" collapsed="false">
      <c r="B67" s="13"/>
      <c r="C67" s="8"/>
    </row>
    <row r="68" customFormat="false" ht="15" hidden="false" customHeight="false" outlineLevel="0" collapsed="false">
      <c r="B68" s="13"/>
      <c r="C68" s="8"/>
    </row>
    <row r="69" customFormat="false" ht="15" hidden="false" customHeight="false" outlineLevel="0" collapsed="false">
      <c r="B69" s="13"/>
      <c r="C69" s="8"/>
    </row>
    <row r="70" customFormat="false" ht="15" hidden="false" customHeight="false" outlineLevel="0" collapsed="false">
      <c r="B70" s="13"/>
      <c r="C70" s="8"/>
    </row>
    <row r="71" customFormat="false" ht="15" hidden="false" customHeight="false" outlineLevel="0" collapsed="false">
      <c r="B71" s="13"/>
      <c r="C71" s="8"/>
    </row>
    <row r="72" customFormat="false" ht="15" hidden="false" customHeight="true" outlineLevel="0" collapsed="false">
      <c r="B72" s="13"/>
      <c r="C72" s="17"/>
    </row>
    <row r="73" customFormat="false" ht="15" hidden="false" customHeight="true" outlineLevel="0" collapsed="false">
      <c r="B73" s="13"/>
    </row>
    <row r="74" customFormat="false" ht="15" hidden="false" customHeight="true" outlineLevel="0" collapsed="false">
      <c r="B74" s="13"/>
    </row>
    <row r="75" customFormat="false" ht="15" hidden="false" customHeight="true" outlineLevel="0" collapsed="false">
      <c r="B75" s="13"/>
    </row>
    <row r="76" customFormat="false" ht="15" hidden="false" customHeight="true" outlineLevel="0" collapsed="false">
      <c r="B76" s="13"/>
    </row>
    <row r="77" customFormat="false" ht="15" hidden="false" customHeight="true" outlineLevel="0" collapsed="false">
      <c r="B77" s="13"/>
    </row>
    <row r="78" customFormat="false" ht="15" hidden="false" customHeight="true" outlineLevel="0" collapsed="false">
      <c r="B78" s="13"/>
    </row>
    <row r="79" customFormat="false" ht="15" hidden="false" customHeight="true" outlineLevel="0" collapsed="false">
      <c r="B79" s="13"/>
    </row>
    <row r="80" customFormat="false" ht="15" hidden="false" customHeight="true" outlineLevel="0" collapsed="false">
      <c r="B80" s="13"/>
    </row>
    <row r="81" customFormat="false" ht="15" hidden="false" customHeight="true" outlineLevel="0" collapsed="false">
      <c r="B81" s="13"/>
    </row>
    <row r="82" customFormat="false" ht="15" hidden="false" customHeight="true" outlineLevel="0" collapsed="false">
      <c r="B82" s="13"/>
    </row>
    <row r="83" customFormat="false" ht="15" hidden="false" customHeight="true" outlineLevel="0" collapsed="false">
      <c r="B83" s="13"/>
    </row>
    <row r="84" customFormat="false" ht="15" hidden="false" customHeight="true" outlineLevel="0" collapsed="false">
      <c r="B84" s="13"/>
    </row>
    <row r="85" customFormat="false" ht="20.25" hidden="false" customHeight="false" outlineLevel="0" collapsed="false">
      <c r="B85" s="13"/>
    </row>
    <row r="86" customFormat="false" ht="20.25" hidden="false" customHeight="false" outlineLevel="0" collapsed="false">
      <c r="B86" s="13"/>
    </row>
  </sheetData>
  <mergeCells count="2">
    <mergeCell ref="C1:C71"/>
    <mergeCell ref="A2:A5"/>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8000"/>
    <pageSetUpPr fitToPage="true"/>
  </sheetPr>
  <dimension ref="A1:D136"/>
  <sheetViews>
    <sheetView windowProtection="false" showFormulas="false" showGridLines="true" showRowColHeaders="true" showZeros="true" rightToLeft="false" tabSelected="false" showOutlineSymbols="true" defaultGridColor="true" view="normal" topLeftCell="A1" colorId="64" zoomScale="120" zoomScaleNormal="120" zoomScalePageLayoutView="100" workbookViewId="0">
      <selection pane="topLeft" activeCell="F1" activeCellId="0" sqref="F1"/>
    </sheetView>
  </sheetViews>
  <sheetFormatPr defaultRowHeight="15"/>
  <cols>
    <col collapsed="false" hidden="false" max="1" min="1" style="4" width="127.423469387755"/>
    <col collapsed="false" hidden="false" max="2" min="2" style="0" width="5.28061224489796"/>
    <col collapsed="false" hidden="false" max="3" min="3" style="0" width="2.28571428571429"/>
    <col collapsed="false" hidden="false" max="4" min="4" style="0" width="46.8622448979592"/>
    <col collapsed="false" hidden="false" max="1025" min="5" style="0" width="11.4183673469388"/>
  </cols>
  <sheetData>
    <row r="1" customFormat="false" ht="15.75" hidden="false" customHeight="false" outlineLevel="0" collapsed="false">
      <c r="A1" s="18" t="s">
        <v>60</v>
      </c>
      <c r="D1" s="18" t="s">
        <v>61</v>
      </c>
    </row>
    <row r="2" customFormat="false" ht="29.1" hidden="false" customHeight="true" outlineLevel="0" collapsed="false">
      <c r="A2" s="19" t="s">
        <v>62</v>
      </c>
      <c r="D2" s="20" t="s">
        <v>63</v>
      </c>
    </row>
    <row r="3" customFormat="false" ht="24.75" hidden="false" customHeight="true" outlineLevel="0" collapsed="false">
      <c r="A3" s="19"/>
      <c r="D3" s="20" t="s">
        <v>64</v>
      </c>
    </row>
    <row r="4" customFormat="false" ht="29.1" hidden="false" customHeight="true" outlineLevel="0" collapsed="false">
      <c r="A4" s="19"/>
      <c r="D4" s="20" t="s">
        <v>65</v>
      </c>
    </row>
    <row r="5" customFormat="false" ht="29.1" hidden="false" customHeight="true" outlineLevel="0" collapsed="false">
      <c r="A5" s="19"/>
      <c r="D5" s="21" t="s">
        <v>66</v>
      </c>
    </row>
    <row r="6" customFormat="false" ht="29.1" hidden="false" customHeight="true" outlineLevel="0" collapsed="false">
      <c r="A6" s="19"/>
      <c r="D6" s="21" t="s">
        <v>67</v>
      </c>
    </row>
    <row r="7" customFormat="false" ht="29.1" hidden="false" customHeight="true" outlineLevel="0" collapsed="false">
      <c r="A7" s="19"/>
      <c r="D7" s="20" t="s">
        <v>68</v>
      </c>
    </row>
    <row r="8" customFormat="false" ht="29.1" hidden="false" customHeight="true" outlineLevel="0" collapsed="false">
      <c r="A8" s="19"/>
      <c r="D8" s="20" t="s">
        <v>69</v>
      </c>
    </row>
    <row r="9" customFormat="false" ht="19.5" hidden="false" customHeight="true" outlineLevel="0" collapsed="false">
      <c r="A9" s="22" t="s">
        <v>8</v>
      </c>
    </row>
    <row r="10" customFormat="false" ht="12.75" hidden="false" customHeight="false" outlineLevel="0" collapsed="false">
      <c r="A10" s="21" t="s">
        <v>70</v>
      </c>
      <c r="B10" s="23" t="s">
        <v>63</v>
      </c>
    </row>
    <row r="11" customFormat="false" ht="12.75" hidden="false" customHeight="false" outlineLevel="0" collapsed="false">
      <c r="A11" s="21" t="s">
        <v>71</v>
      </c>
      <c r="B11" s="23" t="s">
        <v>63</v>
      </c>
    </row>
    <row r="12" customFormat="false" ht="12.75" hidden="false" customHeight="false" outlineLevel="0" collapsed="false">
      <c r="A12" s="21" t="s">
        <v>72</v>
      </c>
      <c r="B12" s="23" t="s">
        <v>63</v>
      </c>
    </row>
    <row r="13" customFormat="false" ht="12.75" hidden="false" customHeight="false" outlineLevel="0" collapsed="false">
      <c r="A13" s="21" t="s">
        <v>73</v>
      </c>
      <c r="B13" s="23" t="s">
        <v>63</v>
      </c>
    </row>
    <row r="14" customFormat="false" ht="12.75" hidden="false" customHeight="false" outlineLevel="0" collapsed="false">
      <c r="A14" s="21" t="s">
        <v>74</v>
      </c>
      <c r="B14" s="23" t="s">
        <v>63</v>
      </c>
    </row>
    <row r="15" customFormat="false" ht="12.75" hidden="false" customHeight="false" outlineLevel="0" collapsed="false">
      <c r="A15" s="21" t="s">
        <v>75</v>
      </c>
      <c r="B15" s="23" t="s">
        <v>76</v>
      </c>
    </row>
    <row r="16" customFormat="false" ht="12.75" hidden="false" customHeight="false" outlineLevel="0" collapsed="false">
      <c r="A16" s="21" t="s">
        <v>77</v>
      </c>
      <c r="B16" s="23" t="s">
        <v>64</v>
      </c>
    </row>
    <row r="17" customFormat="false" ht="12.75" hidden="false" customHeight="false" outlineLevel="0" collapsed="false">
      <c r="A17" s="21" t="s">
        <v>78</v>
      </c>
      <c r="B17" s="23" t="s">
        <v>64</v>
      </c>
    </row>
    <row r="18" customFormat="false" ht="12.75" hidden="false" customHeight="false" outlineLevel="0" collapsed="false">
      <c r="A18" s="21" t="s">
        <v>79</v>
      </c>
      <c r="B18" s="23" t="s">
        <v>65</v>
      </c>
    </row>
    <row r="19" customFormat="false" ht="12.75" hidden="false" customHeight="false" outlineLevel="0" collapsed="false">
      <c r="A19" s="21" t="s">
        <v>80</v>
      </c>
      <c r="B19" s="23" t="s">
        <v>65</v>
      </c>
    </row>
    <row r="20" customFormat="false" ht="12.75" hidden="false" customHeight="false" outlineLevel="0" collapsed="false">
      <c r="A20" s="21" t="s">
        <v>81</v>
      </c>
      <c r="B20" s="23" t="s">
        <v>65</v>
      </c>
    </row>
    <row r="21" customFormat="false" ht="26.25" hidden="false" customHeight="true" outlineLevel="0" collapsed="false">
      <c r="A21" s="21" t="s">
        <v>82</v>
      </c>
      <c r="B21" s="23" t="s">
        <v>65</v>
      </c>
    </row>
    <row r="22" customFormat="false" ht="12.75" hidden="false" customHeight="false" outlineLevel="0" collapsed="false">
      <c r="A22" s="21" t="s">
        <v>83</v>
      </c>
      <c r="B22" s="23" t="s">
        <v>65</v>
      </c>
    </row>
    <row r="23" customFormat="false" ht="12.75" hidden="false" customHeight="false" outlineLevel="0" collapsed="false">
      <c r="A23" s="21" t="s">
        <v>84</v>
      </c>
      <c r="B23" s="23" t="s">
        <v>67</v>
      </c>
    </row>
    <row r="24" customFormat="false" ht="12.75" hidden="false" customHeight="false" outlineLevel="0" collapsed="false">
      <c r="A24" s="21" t="s">
        <v>85</v>
      </c>
      <c r="B24" s="23" t="s">
        <v>67</v>
      </c>
    </row>
    <row r="25" customFormat="false" ht="12.75" hidden="false" customHeight="false" outlineLevel="0" collapsed="false">
      <c r="A25" s="21" t="s">
        <v>86</v>
      </c>
      <c r="B25" s="23" t="s">
        <v>68</v>
      </c>
    </row>
    <row r="26" customFormat="false" ht="12.75" hidden="false" customHeight="false" outlineLevel="0" collapsed="false">
      <c r="A26" s="21" t="s">
        <v>87</v>
      </c>
      <c r="B26" s="23" t="s">
        <v>68</v>
      </c>
    </row>
    <row r="27" customFormat="false" ht="12.75" hidden="false" customHeight="false" outlineLevel="0" collapsed="false">
      <c r="A27" s="21" t="s">
        <v>88</v>
      </c>
      <c r="B27" s="23" t="s">
        <v>69</v>
      </c>
    </row>
    <row r="28" customFormat="false" ht="12.75" hidden="false" customHeight="false" outlineLevel="0" collapsed="false">
      <c r="A28" s="21" t="s">
        <v>89</v>
      </c>
      <c r="B28" s="23" t="s">
        <v>67</v>
      </c>
    </row>
    <row r="29" customFormat="false" ht="12.75" hidden="false" customHeight="false" outlineLevel="0" collapsed="false">
      <c r="A29" s="21" t="s">
        <v>90</v>
      </c>
      <c r="B29" s="23" t="s">
        <v>67</v>
      </c>
    </row>
    <row r="30" customFormat="false" ht="12.75" hidden="false" customHeight="false" outlineLevel="0" collapsed="false">
      <c r="A30" s="21" t="s">
        <v>91</v>
      </c>
      <c r="B30" s="23" t="s">
        <v>69</v>
      </c>
    </row>
    <row r="31" customFormat="false" ht="12.75" hidden="false" customHeight="false" outlineLevel="0" collapsed="false">
      <c r="A31" s="21" t="s">
        <v>92</v>
      </c>
      <c r="B31" s="23" t="s">
        <v>63</v>
      </c>
    </row>
    <row r="32" customFormat="false" ht="26.25" hidden="false" customHeight="true" outlineLevel="0" collapsed="false">
      <c r="A32" s="24"/>
    </row>
    <row r="33" customFormat="false" ht="15" hidden="false" customHeight="false" outlineLevel="0" collapsed="false">
      <c r="A33" s="22" t="s">
        <v>18</v>
      </c>
    </row>
    <row r="34" customFormat="false" ht="25.5" hidden="false" customHeight="false" outlineLevel="0" collapsed="false">
      <c r="A34" s="21" t="s">
        <v>93</v>
      </c>
      <c r="B34" s="23" t="s">
        <v>63</v>
      </c>
    </row>
    <row r="35" customFormat="false" ht="25.5" hidden="false" customHeight="false" outlineLevel="0" collapsed="false">
      <c r="A35" s="21" t="s">
        <v>94</v>
      </c>
      <c r="B35" s="23" t="s">
        <v>63</v>
      </c>
    </row>
    <row r="36" customFormat="false" ht="12.75" hidden="false" customHeight="false" outlineLevel="0" collapsed="false">
      <c r="A36" s="21" t="s">
        <v>95</v>
      </c>
      <c r="B36" s="23" t="s">
        <v>63</v>
      </c>
    </row>
    <row r="37" customFormat="false" ht="12.75" hidden="false" customHeight="false" outlineLevel="0" collapsed="false">
      <c r="A37" s="21" t="s">
        <v>96</v>
      </c>
      <c r="B37" s="23" t="s">
        <v>68</v>
      </c>
    </row>
    <row r="38" customFormat="false" ht="25.5" hidden="false" customHeight="false" outlineLevel="0" collapsed="false">
      <c r="A38" s="21" t="s">
        <v>97</v>
      </c>
      <c r="B38" s="23" t="s">
        <v>68</v>
      </c>
    </row>
    <row r="39" customFormat="false" ht="25.5" hidden="false" customHeight="false" outlineLevel="0" collapsed="false">
      <c r="A39" s="21" t="s">
        <v>98</v>
      </c>
      <c r="B39" s="23" t="s">
        <v>68</v>
      </c>
    </row>
    <row r="40" customFormat="false" ht="25.5" hidden="false" customHeight="false" outlineLevel="0" collapsed="false">
      <c r="A40" s="21" t="s">
        <v>99</v>
      </c>
      <c r="B40" s="23" t="s">
        <v>67</v>
      </c>
    </row>
    <row r="41" customFormat="false" ht="12.75" hidden="false" customHeight="false" outlineLevel="0" collapsed="false">
      <c r="A41" s="21" t="s">
        <v>100</v>
      </c>
      <c r="B41" s="23" t="s">
        <v>64</v>
      </c>
    </row>
    <row r="42" customFormat="false" ht="12.75" hidden="false" customHeight="false" outlineLevel="0" collapsed="false">
      <c r="A42" s="21" t="s">
        <v>101</v>
      </c>
      <c r="B42" s="23" t="s">
        <v>67</v>
      </c>
    </row>
    <row r="43" customFormat="false" ht="12.75" hidden="false" customHeight="false" outlineLevel="0" collapsed="false">
      <c r="A43" s="21" t="s">
        <v>102</v>
      </c>
      <c r="B43" s="23" t="s">
        <v>69</v>
      </c>
    </row>
    <row r="44" customFormat="false" ht="12.75" hidden="false" customHeight="false" outlineLevel="0" collapsed="false">
      <c r="A44" s="21" t="s">
        <v>103</v>
      </c>
      <c r="B44" s="23" t="s">
        <v>68</v>
      </c>
    </row>
    <row r="45" customFormat="false" ht="12.75" hidden="false" customHeight="false" outlineLevel="0" collapsed="false">
      <c r="A45" s="21" t="s">
        <v>104</v>
      </c>
      <c r="B45" s="23" t="s">
        <v>68</v>
      </c>
    </row>
    <row r="46" customFormat="false" ht="12.75" hidden="false" customHeight="false" outlineLevel="0" collapsed="false">
      <c r="A46" s="21" t="s">
        <v>105</v>
      </c>
      <c r="B46" s="23" t="s">
        <v>63</v>
      </c>
    </row>
    <row r="47" customFormat="false" ht="12.75" hidden="false" customHeight="false" outlineLevel="0" collapsed="false">
      <c r="A47" s="21" t="s">
        <v>106</v>
      </c>
      <c r="B47" s="23" t="s">
        <v>63</v>
      </c>
    </row>
    <row r="48" customFormat="false" ht="12.75" hidden="false" customHeight="false" outlineLevel="0" collapsed="false">
      <c r="A48" s="21" t="s">
        <v>107</v>
      </c>
      <c r="B48" s="23" t="s">
        <v>63</v>
      </c>
    </row>
    <row r="49" customFormat="false" ht="12.75" hidden="false" customHeight="false" outlineLevel="0" collapsed="false">
      <c r="A49" s="21" t="s">
        <v>108</v>
      </c>
      <c r="B49" s="23" t="s">
        <v>63</v>
      </c>
    </row>
    <row r="50" customFormat="false" ht="12.75" hidden="false" customHeight="false" outlineLevel="0" collapsed="false">
      <c r="A50" s="21" t="s">
        <v>109</v>
      </c>
      <c r="B50" s="23" t="s">
        <v>69</v>
      </c>
    </row>
    <row r="51" customFormat="false" ht="12.75" hidden="false" customHeight="false" outlineLevel="0" collapsed="false">
      <c r="A51" s="21" t="s">
        <v>110</v>
      </c>
      <c r="B51" s="23" t="s">
        <v>68</v>
      </c>
    </row>
    <row r="52" customFormat="false" ht="12.75" hidden="false" customHeight="false" outlineLevel="0" collapsed="false">
      <c r="A52" s="21" t="s">
        <v>111</v>
      </c>
      <c r="B52" s="23" t="s">
        <v>63</v>
      </c>
    </row>
    <row r="53" customFormat="false" ht="12.75" hidden="false" customHeight="false" outlineLevel="0" collapsed="false">
      <c r="A53" s="21" t="s">
        <v>112</v>
      </c>
      <c r="B53" s="23" t="s">
        <v>76</v>
      </c>
    </row>
    <row r="54" customFormat="false" ht="12.75" hidden="false" customHeight="false" outlineLevel="0" collapsed="false">
      <c r="A54" s="21" t="s">
        <v>113</v>
      </c>
      <c r="B54" s="23" t="s">
        <v>64</v>
      </c>
    </row>
    <row r="55" customFormat="false" ht="12.75" hidden="false" customHeight="false" outlineLevel="0" collapsed="false">
      <c r="A55" s="21" t="s">
        <v>114</v>
      </c>
      <c r="B55" s="23" t="s">
        <v>64</v>
      </c>
    </row>
    <row r="56" customFormat="false" ht="12.75" hidden="false" customHeight="false" outlineLevel="0" collapsed="false">
      <c r="A56" s="21" t="s">
        <v>115</v>
      </c>
      <c r="B56" s="23" t="s">
        <v>64</v>
      </c>
    </row>
    <row r="57" customFormat="false" ht="12.75" hidden="false" customHeight="false" outlineLevel="0" collapsed="false">
      <c r="A57" s="21" t="s">
        <v>116</v>
      </c>
      <c r="B57" s="23" t="s">
        <v>64</v>
      </c>
    </row>
    <row r="58" customFormat="false" ht="12.75" hidden="false" customHeight="false" outlineLevel="0" collapsed="false">
      <c r="A58" s="21" t="s">
        <v>117</v>
      </c>
      <c r="B58" s="23" t="s">
        <v>65</v>
      </c>
    </row>
    <row r="59" customFormat="false" ht="12.75" hidden="false" customHeight="true" outlineLevel="0" collapsed="false">
      <c r="A59" s="21" t="s">
        <v>118</v>
      </c>
      <c r="B59" s="23" t="s">
        <v>65</v>
      </c>
    </row>
    <row r="60" customFormat="false" ht="12.75" hidden="false" customHeight="false" outlineLevel="0" collapsed="false">
      <c r="A60" s="21" t="s">
        <v>119</v>
      </c>
      <c r="B60" s="23" t="s">
        <v>64</v>
      </c>
    </row>
    <row r="61" customFormat="false" ht="12.75" hidden="false" customHeight="false" outlineLevel="0" collapsed="false">
      <c r="A61" s="21" t="s">
        <v>120</v>
      </c>
      <c r="B61" s="23" t="s">
        <v>68</v>
      </c>
    </row>
    <row r="62" customFormat="false" ht="12.75" hidden="false" customHeight="false" outlineLevel="0" collapsed="false">
      <c r="A62" s="21" t="s">
        <v>121</v>
      </c>
      <c r="B62" s="23" t="s">
        <v>67</v>
      </c>
    </row>
    <row r="63" customFormat="false" ht="12.75" hidden="false" customHeight="false" outlineLevel="0" collapsed="false">
      <c r="A63" s="21" t="s">
        <v>122</v>
      </c>
      <c r="B63" s="23" t="s">
        <v>67</v>
      </c>
    </row>
    <row r="64" customFormat="false" ht="12.75" hidden="false" customHeight="false" outlineLevel="0" collapsed="false">
      <c r="A64" s="21" t="s">
        <v>123</v>
      </c>
      <c r="B64" s="23" t="s">
        <v>67</v>
      </c>
    </row>
    <row r="65" customFormat="false" ht="12.75" hidden="false" customHeight="false" outlineLevel="0" collapsed="false">
      <c r="A65" s="21" t="s">
        <v>124</v>
      </c>
      <c r="B65" s="23" t="s">
        <v>69</v>
      </c>
    </row>
    <row r="66" customFormat="false" ht="12.75" hidden="false" customHeight="false" outlineLevel="0" collapsed="false">
      <c r="A66" s="21" t="s">
        <v>125</v>
      </c>
      <c r="B66" s="23" t="s">
        <v>67</v>
      </c>
    </row>
    <row r="67" customFormat="false" ht="12.75" hidden="false" customHeight="false" outlineLevel="0" collapsed="false">
      <c r="A67" s="21" t="s">
        <v>126</v>
      </c>
      <c r="B67" s="23" t="s">
        <v>67</v>
      </c>
    </row>
    <row r="68" customFormat="false" ht="15" hidden="false" customHeight="false" outlineLevel="0" collapsed="false">
      <c r="A68" s="0"/>
    </row>
    <row r="69" customFormat="false" ht="14.25" hidden="false" customHeight="false" outlineLevel="0" collapsed="false">
      <c r="A69" s="25"/>
    </row>
    <row r="70" customFormat="false" ht="14.25" hidden="false" customHeight="false" outlineLevel="0" collapsed="false">
      <c r="A70" s="25" t="s">
        <v>11</v>
      </c>
    </row>
    <row r="71" customFormat="false" ht="15" hidden="false" customHeight="false" outlineLevel="0" collapsed="false">
      <c r="A71" s="0"/>
    </row>
    <row r="72" customFormat="false" ht="30" hidden="false" customHeight="false" outlineLevel="0" collapsed="false">
      <c r="A72" s="22" t="s">
        <v>35</v>
      </c>
    </row>
    <row r="73" customFormat="false" ht="12.75" hidden="false" customHeight="false" outlineLevel="0" collapsed="false">
      <c r="A73" s="21" t="s">
        <v>127</v>
      </c>
      <c r="B73" s="23" t="s">
        <v>68</v>
      </c>
    </row>
    <row r="74" customFormat="false" ht="12.75" hidden="false" customHeight="false" outlineLevel="0" collapsed="false">
      <c r="A74" s="21" t="s">
        <v>128</v>
      </c>
      <c r="B74" s="23" t="s">
        <v>68</v>
      </c>
    </row>
    <row r="75" customFormat="false" ht="12.75" hidden="false" customHeight="false" outlineLevel="0" collapsed="false">
      <c r="A75" s="21" t="s">
        <v>129</v>
      </c>
      <c r="B75" s="23" t="s">
        <v>67</v>
      </c>
    </row>
    <row r="76" customFormat="false" ht="12.75" hidden="false" customHeight="false" outlineLevel="0" collapsed="false">
      <c r="A76" s="21" t="s">
        <v>130</v>
      </c>
      <c r="B76" s="23" t="s">
        <v>63</v>
      </c>
    </row>
    <row r="77" customFormat="false" ht="12.75" hidden="false" customHeight="false" outlineLevel="0" collapsed="false">
      <c r="A77" s="21" t="s">
        <v>131</v>
      </c>
      <c r="B77" s="23" t="s">
        <v>68</v>
      </c>
    </row>
    <row r="78" customFormat="false" ht="12.75" hidden="false" customHeight="false" outlineLevel="0" collapsed="false">
      <c r="A78" s="21" t="s">
        <v>132</v>
      </c>
      <c r="B78" s="23" t="s">
        <v>69</v>
      </c>
    </row>
    <row r="79" customFormat="false" ht="12.75" hidden="false" customHeight="false" outlineLevel="0" collapsed="false">
      <c r="A79" s="21" t="s">
        <v>133</v>
      </c>
      <c r="B79" s="23" t="s">
        <v>67</v>
      </c>
    </row>
    <row r="80" customFormat="false" ht="12.75" hidden="false" customHeight="false" outlineLevel="0" collapsed="false">
      <c r="A80" s="21" t="s">
        <v>134</v>
      </c>
      <c r="B80" s="23" t="s">
        <v>67</v>
      </c>
    </row>
    <row r="81" customFormat="false" ht="12.75" hidden="false" customHeight="false" outlineLevel="0" collapsed="false">
      <c r="A81" s="21" t="s">
        <v>135</v>
      </c>
      <c r="B81" s="23" t="s">
        <v>65</v>
      </c>
    </row>
    <row r="82" customFormat="false" ht="12.75" hidden="false" customHeight="false" outlineLevel="0" collapsed="false">
      <c r="A82" s="21" t="s">
        <v>136</v>
      </c>
      <c r="B82" s="23" t="s">
        <v>69</v>
      </c>
    </row>
    <row r="83" customFormat="false" ht="12.75" hidden="false" customHeight="false" outlineLevel="0" collapsed="false">
      <c r="A83" s="21" t="s">
        <v>137</v>
      </c>
      <c r="B83" s="23" t="s">
        <v>63</v>
      </c>
    </row>
    <row r="84" customFormat="false" ht="12.75" hidden="false" customHeight="false" outlineLevel="0" collapsed="false">
      <c r="A84" s="26"/>
    </row>
    <row r="85" customFormat="false" ht="12.75" hidden="false" customHeight="false" outlineLevel="0" collapsed="false">
      <c r="A85" s="27" t="s">
        <v>43</v>
      </c>
    </row>
    <row r="86" customFormat="false" ht="12.75" hidden="false" customHeight="false" outlineLevel="0" collapsed="false">
      <c r="A86" s="21" t="s">
        <v>138</v>
      </c>
      <c r="B86" s="23" t="s">
        <v>68</v>
      </c>
    </row>
    <row r="87" customFormat="false" ht="12.75" hidden="false" customHeight="false" outlineLevel="0" collapsed="false">
      <c r="A87" s="21" t="s">
        <v>139</v>
      </c>
      <c r="B87" s="23" t="s">
        <v>68</v>
      </c>
    </row>
    <row r="88" customFormat="false" ht="12.75" hidden="false" customHeight="false" outlineLevel="0" collapsed="false">
      <c r="A88" s="21" t="s">
        <v>140</v>
      </c>
      <c r="B88" s="23" t="s">
        <v>67</v>
      </c>
    </row>
    <row r="89" customFormat="false" ht="12.75" hidden="false" customHeight="false" outlineLevel="0" collapsed="false">
      <c r="A89" s="21" t="s">
        <v>141</v>
      </c>
      <c r="B89" s="23" t="s">
        <v>63</v>
      </c>
    </row>
    <row r="90" customFormat="false" ht="12.75" hidden="false" customHeight="false" outlineLevel="0" collapsed="false">
      <c r="A90" s="21" t="s">
        <v>142</v>
      </c>
      <c r="B90" s="23" t="s">
        <v>68</v>
      </c>
    </row>
    <row r="91" customFormat="false" ht="12.75" hidden="false" customHeight="false" outlineLevel="0" collapsed="false">
      <c r="A91" s="21" t="s">
        <v>143</v>
      </c>
      <c r="B91" s="23" t="s">
        <v>69</v>
      </c>
    </row>
    <row r="92" customFormat="false" ht="12.75" hidden="false" customHeight="false" outlineLevel="0" collapsed="false">
      <c r="A92" s="21" t="s">
        <v>144</v>
      </c>
      <c r="B92" s="23" t="s">
        <v>67</v>
      </c>
    </row>
    <row r="93" customFormat="false" ht="12.75" hidden="false" customHeight="false" outlineLevel="0" collapsed="false">
      <c r="A93" s="21" t="s">
        <v>145</v>
      </c>
      <c r="B93" s="23" t="s">
        <v>68</v>
      </c>
    </row>
    <row r="94" customFormat="false" ht="12.75" hidden="false" customHeight="false" outlineLevel="0" collapsed="false">
      <c r="A94" s="21" t="s">
        <v>146</v>
      </c>
      <c r="B94" s="23" t="s">
        <v>65</v>
      </c>
    </row>
    <row r="95" customFormat="false" ht="12.75" hidden="false" customHeight="false" outlineLevel="0" collapsed="false">
      <c r="A95" s="21" t="s">
        <v>147</v>
      </c>
      <c r="B95" s="23" t="s">
        <v>69</v>
      </c>
    </row>
    <row r="96" customFormat="false" ht="12.75" hidden="false" customHeight="false" outlineLevel="0" collapsed="false">
      <c r="A96" s="21" t="s">
        <v>148</v>
      </c>
      <c r="B96" s="23" t="s">
        <v>63</v>
      </c>
    </row>
    <row r="97" customFormat="false" ht="12.75" hidden="false" customHeight="false" outlineLevel="0" collapsed="false">
      <c r="A97" s="21" t="s">
        <v>149</v>
      </c>
      <c r="B97" s="23" t="s">
        <v>63</v>
      </c>
    </row>
    <row r="98" customFormat="false" ht="12.75" hidden="false" customHeight="false" outlineLevel="0" collapsed="false">
      <c r="A98" s="21" t="s">
        <v>150</v>
      </c>
      <c r="B98" s="23" t="s">
        <v>63</v>
      </c>
    </row>
    <row r="99" customFormat="false" ht="12.75" hidden="false" customHeight="false" outlineLevel="0" collapsed="false">
      <c r="A99" s="21" t="s">
        <v>151</v>
      </c>
      <c r="B99" s="23" t="s">
        <v>63</v>
      </c>
    </row>
    <row r="100" customFormat="false" ht="12.75" hidden="false" customHeight="false" outlineLevel="0" collapsed="false">
      <c r="A100" s="21" t="s">
        <v>152</v>
      </c>
      <c r="B100" s="23" t="s">
        <v>76</v>
      </c>
    </row>
    <row r="101" customFormat="false" ht="12.75" hidden="false" customHeight="false" outlineLevel="0" collapsed="false">
      <c r="A101" s="21" t="s">
        <v>153</v>
      </c>
      <c r="B101" s="23" t="s">
        <v>64</v>
      </c>
    </row>
    <row r="102" customFormat="false" ht="12.75" hidden="false" customHeight="false" outlineLevel="0" collapsed="false">
      <c r="A102" s="21" t="s">
        <v>154</v>
      </c>
      <c r="B102" s="23" t="s">
        <v>64</v>
      </c>
    </row>
    <row r="103" customFormat="false" ht="12.75" hidden="false" customHeight="false" outlineLevel="0" collapsed="false">
      <c r="A103" s="21" t="s">
        <v>155</v>
      </c>
      <c r="B103" s="23" t="s">
        <v>65</v>
      </c>
    </row>
    <row r="104" customFormat="false" ht="12.75" hidden="false" customHeight="false" outlineLevel="0" collapsed="false">
      <c r="A104" s="21" t="s">
        <v>156</v>
      </c>
      <c r="B104" s="23" t="s">
        <v>65</v>
      </c>
    </row>
    <row r="105" customFormat="false" ht="12.75" hidden="false" customHeight="false" outlineLevel="0" collapsed="false">
      <c r="A105" s="21" t="s">
        <v>157</v>
      </c>
      <c r="B105" s="23" t="s">
        <v>65</v>
      </c>
    </row>
    <row r="106" customFormat="false" ht="25.5" hidden="false" customHeight="false" outlineLevel="0" collapsed="false">
      <c r="A106" s="21" t="s">
        <v>158</v>
      </c>
      <c r="B106" s="23" t="s">
        <v>65</v>
      </c>
    </row>
    <row r="107" customFormat="false" ht="12.75" hidden="false" customHeight="false" outlineLevel="0" collapsed="false">
      <c r="A107" s="21" t="s">
        <v>159</v>
      </c>
      <c r="B107" s="23" t="s">
        <v>65</v>
      </c>
    </row>
    <row r="108" customFormat="false" ht="12.75" hidden="false" customHeight="false" outlineLevel="0" collapsed="false">
      <c r="A108" s="21" t="s">
        <v>160</v>
      </c>
      <c r="B108" s="23" t="s">
        <v>68</v>
      </c>
    </row>
    <row r="109" customFormat="false" ht="13.5" hidden="false" customHeight="true" outlineLevel="0" collapsed="false">
      <c r="A109" s="21" t="s">
        <v>161</v>
      </c>
      <c r="B109" s="23" t="s">
        <v>69</v>
      </c>
    </row>
    <row r="110" customFormat="false" ht="12.75" hidden="false" customHeight="false" outlineLevel="0" collapsed="false">
      <c r="A110" s="21"/>
    </row>
    <row r="111" customFormat="false" ht="12.75" hidden="false" customHeight="false" outlineLevel="0" collapsed="false">
      <c r="A111" s="26"/>
    </row>
    <row r="112" customFormat="false" ht="12.75" hidden="false" customHeight="false" outlineLevel="0" collapsed="false">
      <c r="A112" s="27" t="s">
        <v>49</v>
      </c>
    </row>
    <row r="113" customFormat="false" ht="12.75" hidden="false" customHeight="false" outlineLevel="0" collapsed="false">
      <c r="A113" s="21" t="s">
        <v>162</v>
      </c>
      <c r="B113" s="23" t="s">
        <v>68</v>
      </c>
    </row>
    <row r="114" customFormat="false" ht="12.75" hidden="false" customHeight="false" outlineLevel="0" collapsed="false">
      <c r="A114" s="21" t="s">
        <v>163</v>
      </c>
      <c r="B114" s="23" t="s">
        <v>68</v>
      </c>
    </row>
    <row r="115" customFormat="false" ht="12.75" hidden="false" customHeight="false" outlineLevel="0" collapsed="false">
      <c r="A115" s="21" t="s">
        <v>164</v>
      </c>
      <c r="B115" s="23" t="s">
        <v>67</v>
      </c>
    </row>
    <row r="116" customFormat="false" ht="12.75" hidden="false" customHeight="false" outlineLevel="0" collapsed="false">
      <c r="A116" s="21" t="s">
        <v>165</v>
      </c>
      <c r="B116" s="23" t="s">
        <v>63</v>
      </c>
    </row>
    <row r="117" customFormat="false" ht="25.5" hidden="false" customHeight="false" outlineLevel="0" collapsed="false">
      <c r="A117" s="21" t="s">
        <v>166</v>
      </c>
      <c r="B117" s="23" t="s">
        <v>65</v>
      </c>
    </row>
    <row r="118" customFormat="false" ht="12.75" hidden="false" customHeight="false" outlineLevel="0" collapsed="false">
      <c r="A118" s="21" t="s">
        <v>167</v>
      </c>
      <c r="B118" s="23" t="s">
        <v>69</v>
      </c>
    </row>
    <row r="119" customFormat="false" ht="12.75" hidden="false" customHeight="false" outlineLevel="0" collapsed="false">
      <c r="A119" s="21" t="s">
        <v>168</v>
      </c>
      <c r="B119" s="23" t="s">
        <v>67</v>
      </c>
    </row>
    <row r="120" customFormat="false" ht="12.75" hidden="false" customHeight="false" outlineLevel="0" collapsed="false">
      <c r="A120" s="21" t="s">
        <v>169</v>
      </c>
      <c r="B120" s="23" t="s">
        <v>67</v>
      </c>
    </row>
    <row r="121" customFormat="false" ht="12.75" hidden="false" customHeight="false" outlineLevel="0" collapsed="false">
      <c r="A121" s="21" t="s">
        <v>170</v>
      </c>
      <c r="B121" s="23" t="s">
        <v>65</v>
      </c>
    </row>
    <row r="122" customFormat="false" ht="12.75" hidden="false" customHeight="false" outlineLevel="0" collapsed="false">
      <c r="A122" s="21" t="s">
        <v>171</v>
      </c>
      <c r="B122" s="23" t="s">
        <v>69</v>
      </c>
    </row>
    <row r="123" customFormat="false" ht="15" hidden="false" customHeight="false" outlineLevel="0" collapsed="false">
      <c r="A123" s="0"/>
    </row>
    <row r="124" customFormat="false" ht="12.75" hidden="false" customHeight="false" outlineLevel="0" collapsed="false">
      <c r="A124" s="27" t="s">
        <v>55</v>
      </c>
    </row>
    <row r="125" customFormat="false" ht="12.75" hidden="false" customHeight="false" outlineLevel="0" collapsed="false">
      <c r="A125" s="21" t="s">
        <v>172</v>
      </c>
      <c r="B125" s="23" t="s">
        <v>68</v>
      </c>
    </row>
    <row r="126" customFormat="false" ht="12.75" hidden="false" customHeight="false" outlineLevel="0" collapsed="false">
      <c r="A126" s="21" t="s">
        <v>173</v>
      </c>
      <c r="B126" s="23" t="s">
        <v>66</v>
      </c>
    </row>
    <row r="127" customFormat="false" ht="12.75" hidden="false" customHeight="false" outlineLevel="0" collapsed="false">
      <c r="A127" s="21" t="s">
        <v>174</v>
      </c>
      <c r="B127" s="23" t="s">
        <v>68</v>
      </c>
    </row>
    <row r="128" customFormat="false" ht="12.75" hidden="false" customHeight="false" outlineLevel="0" collapsed="false">
      <c r="A128" s="21" t="s">
        <v>175</v>
      </c>
      <c r="B128" s="23" t="s">
        <v>68</v>
      </c>
    </row>
    <row r="129" customFormat="false" ht="12.75" hidden="false" customHeight="false" outlineLevel="0" collapsed="false">
      <c r="A129" s="21" t="s">
        <v>176</v>
      </c>
      <c r="B129" s="23" t="s">
        <v>66</v>
      </c>
    </row>
    <row r="130" customFormat="false" ht="25.5" hidden="false" customHeight="false" outlineLevel="0" collapsed="false">
      <c r="A130" s="21" t="s">
        <v>177</v>
      </c>
      <c r="B130" s="23" t="s">
        <v>65</v>
      </c>
    </row>
    <row r="131" customFormat="false" ht="12.75" hidden="false" customHeight="false" outlineLevel="0" collapsed="false">
      <c r="A131" s="21" t="s">
        <v>178</v>
      </c>
      <c r="B131" s="23" t="s">
        <v>67</v>
      </c>
    </row>
    <row r="132" customFormat="false" ht="12.75" hidden="false" customHeight="false" outlineLevel="0" collapsed="false">
      <c r="A132" s="21" t="s">
        <v>179</v>
      </c>
      <c r="B132" s="23" t="s">
        <v>67</v>
      </c>
    </row>
    <row r="133" customFormat="false" ht="12.75" hidden="false" customHeight="false" outlineLevel="0" collapsed="false">
      <c r="A133" s="21" t="s">
        <v>180</v>
      </c>
      <c r="B133" s="23" t="s">
        <v>67</v>
      </c>
    </row>
    <row r="134" customFormat="false" ht="12.75" hidden="false" customHeight="false" outlineLevel="0" collapsed="false">
      <c r="A134" s="21" t="s">
        <v>181</v>
      </c>
      <c r="B134" s="23" t="s">
        <v>65</v>
      </c>
    </row>
    <row r="135" customFormat="false" ht="12.75" hidden="false" customHeight="false" outlineLevel="0" collapsed="false">
      <c r="A135" s="21" t="s">
        <v>182</v>
      </c>
      <c r="B135" s="23" t="s">
        <v>69</v>
      </c>
    </row>
    <row r="136" customFormat="false" ht="12.75" hidden="false" customHeight="false" outlineLevel="0" collapsed="false">
      <c r="A136" s="21" t="s">
        <v>183</v>
      </c>
      <c r="B136" s="23" t="s">
        <v>67</v>
      </c>
    </row>
  </sheetData>
  <mergeCells count="1">
    <mergeCell ref="A2:A7"/>
  </mergeCells>
  <dataValidations count="1">
    <dataValidation allowBlank="true" operator="between" showDropDown="false" showErrorMessage="true" showInputMessage="true" sqref="B10:B31 B34:B67 B73:B83 B86:B109 B113:B122 B125:B136" type="list">
      <formula1>$D$2:$D$8</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008000"/>
    <pageSetUpPr fitToPage="true"/>
  </sheetPr>
  <dimension ref="A1:G43"/>
  <sheetViews>
    <sheetView windowProtection="true" showFormulas="false" showGridLines="true" showRowColHeaders="true" showZeros="true" rightToLeft="false" tabSelected="false" showOutlineSymbols="true" defaultGridColor="true" view="normal" topLeftCell="A1" colorId="64" zoomScale="100" zoomScaleNormal="100" zoomScalePageLayoutView="100" workbookViewId="0">
      <pane xSplit="0" ySplit="6" topLeftCell="A7" activePane="bottomLeft" state="frozen"/>
      <selection pane="topLeft" activeCell="A1" activeCellId="0" sqref="A1"/>
      <selection pane="bottomLeft" activeCell="I1" activeCellId="0" sqref="I1"/>
    </sheetView>
  </sheetViews>
  <sheetFormatPr defaultRowHeight="12.75"/>
  <cols>
    <col collapsed="false" hidden="false" max="1" min="1" style="0" width="52.7091836734694"/>
    <col collapsed="false" hidden="false" max="2" min="2" style="0" width="2.99489795918367"/>
    <col collapsed="false" hidden="false" max="3" min="3" style="0" width="56.8571428571429"/>
    <col collapsed="false" hidden="false" max="4" min="4" style="0" width="2.99489795918367"/>
    <col collapsed="false" hidden="false" max="5" min="5" style="0" width="52.7091836734694"/>
    <col collapsed="false" hidden="false" max="6" min="6" style="0" width="2.99489795918367"/>
    <col collapsed="false" hidden="false" max="7" min="7" style="0" width="49.7142857142857"/>
    <col collapsed="false" hidden="false" max="1025" min="8" style="0" width="11.4183673469388"/>
  </cols>
  <sheetData>
    <row r="1" customFormat="false" ht="39.95" hidden="false" customHeight="true" outlineLevel="0" collapsed="false">
      <c r="A1" s="28" t="s">
        <v>184</v>
      </c>
      <c r="B1" s="28"/>
      <c r="C1" s="28"/>
      <c r="D1" s="29"/>
      <c r="E1" s="28" t="s">
        <v>185</v>
      </c>
      <c r="F1" s="28"/>
      <c r="G1" s="28"/>
    </row>
    <row r="2" customFormat="false" ht="31.5" hidden="false" customHeight="false" outlineLevel="0" collapsed="false">
      <c r="A2" s="30" t="s">
        <v>186</v>
      </c>
      <c r="B2" s="31"/>
      <c r="C2" s="32" t="s">
        <v>187</v>
      </c>
      <c r="D2" s="33"/>
      <c r="E2" s="30" t="s">
        <v>188</v>
      </c>
      <c r="F2" s="31"/>
      <c r="G2" s="32" t="s">
        <v>189</v>
      </c>
    </row>
    <row r="3" s="23" customFormat="true" ht="15" hidden="false" customHeight="true" outlineLevel="0" collapsed="false">
      <c r="A3" s="34" t="s">
        <v>190</v>
      </c>
      <c r="B3" s="35"/>
      <c r="C3" s="34" t="s">
        <v>191</v>
      </c>
      <c r="D3" s="35"/>
      <c r="E3" s="34" t="s">
        <v>190</v>
      </c>
      <c r="F3" s="35"/>
      <c r="G3" s="34" t="s">
        <v>192</v>
      </c>
    </row>
    <row r="4" s="23" customFormat="true" ht="15" hidden="false" customHeight="true" outlineLevel="0" collapsed="false">
      <c r="A4" s="34"/>
      <c r="B4" s="35"/>
      <c r="C4" s="34"/>
      <c r="D4" s="35"/>
      <c r="E4" s="34"/>
      <c r="F4" s="35"/>
      <c r="G4" s="34"/>
    </row>
    <row r="5" s="23" customFormat="true" ht="15" hidden="false" customHeight="true" outlineLevel="0" collapsed="false">
      <c r="A5" s="34"/>
      <c r="B5" s="35"/>
      <c r="C5" s="34"/>
      <c r="D5" s="35"/>
      <c r="E5" s="34"/>
      <c r="F5" s="35"/>
      <c r="G5" s="34"/>
    </row>
    <row r="6" s="23" customFormat="true" ht="15" hidden="false" customHeight="true" outlineLevel="0" collapsed="false">
      <c r="A6" s="34"/>
      <c r="B6" s="35"/>
      <c r="C6" s="34"/>
      <c r="D6" s="35"/>
      <c r="E6" s="34"/>
      <c r="F6" s="35"/>
      <c r="G6" s="34"/>
    </row>
    <row r="7" s="39" customFormat="true" ht="225" hidden="false" customHeight="true" outlineLevel="0" collapsed="false">
      <c r="A7" s="36"/>
      <c r="B7" s="37"/>
      <c r="C7" s="38" t="s">
        <v>193</v>
      </c>
      <c r="D7" s="37"/>
      <c r="E7" s="36" t="s">
        <v>194</v>
      </c>
      <c r="F7" s="37"/>
      <c r="G7" s="38"/>
    </row>
    <row r="8" customFormat="false" ht="26.25" hidden="false" customHeight="true" outlineLevel="0" collapsed="false">
      <c r="A8" s="40"/>
      <c r="B8" s="37"/>
      <c r="C8" s="38"/>
      <c r="D8" s="37"/>
      <c r="E8" s="36"/>
      <c r="F8" s="37"/>
      <c r="G8" s="38"/>
    </row>
    <row r="9" s="45" customFormat="true" ht="38.25" hidden="false" customHeight="false" outlineLevel="0" collapsed="false">
      <c r="A9" s="41" t="s">
        <v>195</v>
      </c>
      <c r="B9" s="42"/>
      <c r="C9" s="43" t="s">
        <v>196</v>
      </c>
      <c r="D9" s="42"/>
      <c r="E9" s="44" t="s">
        <v>197</v>
      </c>
      <c r="F9" s="42"/>
      <c r="G9" s="43" t="s">
        <v>198</v>
      </c>
    </row>
    <row r="10" customFormat="false" ht="25.5" hidden="false" customHeight="false" outlineLevel="0" collapsed="false">
      <c r="A10" s="41" t="s">
        <v>199</v>
      </c>
      <c r="B10" s="46"/>
      <c r="C10" s="47" t="s">
        <v>200</v>
      </c>
      <c r="D10" s="42"/>
      <c r="E10" s="41" t="s">
        <v>201</v>
      </c>
      <c r="F10" s="46"/>
      <c r="G10" s="47" t="s">
        <v>202</v>
      </c>
    </row>
    <row r="11" customFormat="false" ht="38.25" hidden="false" customHeight="false" outlineLevel="0" collapsed="false">
      <c r="A11" s="41" t="s">
        <v>203</v>
      </c>
      <c r="B11" s="46"/>
      <c r="C11" s="48" t="s">
        <v>204</v>
      </c>
      <c r="D11" s="42"/>
      <c r="E11" s="48" t="s">
        <v>205</v>
      </c>
      <c r="F11" s="46"/>
      <c r="G11" s="48" t="s">
        <v>206</v>
      </c>
    </row>
    <row r="12" customFormat="false" ht="38.25" hidden="false" customHeight="false" outlineLevel="0" collapsed="false">
      <c r="A12" s="41" t="s">
        <v>207</v>
      </c>
      <c r="B12" s="46"/>
      <c r="C12" s="41" t="s">
        <v>208</v>
      </c>
      <c r="D12" s="42"/>
      <c r="E12" s="41" t="s">
        <v>209</v>
      </c>
      <c r="F12" s="46"/>
      <c r="G12" s="41" t="s">
        <v>210</v>
      </c>
    </row>
    <row r="13" customFormat="false" ht="51" hidden="false" customHeight="false" outlineLevel="0" collapsed="false">
      <c r="A13" s="41" t="s">
        <v>211</v>
      </c>
      <c r="B13" s="46"/>
      <c r="C13" s="48" t="s">
        <v>212</v>
      </c>
      <c r="D13" s="42"/>
      <c r="E13" s="49"/>
      <c r="F13" s="46"/>
      <c r="G13" s="48" t="s">
        <v>213</v>
      </c>
    </row>
    <row r="14" customFormat="false" ht="76.5" hidden="false" customHeight="false" outlineLevel="0" collapsed="false">
      <c r="A14" s="41" t="s">
        <v>214</v>
      </c>
      <c r="B14" s="46"/>
      <c r="C14" s="41" t="s">
        <v>215</v>
      </c>
      <c r="D14" s="42"/>
      <c r="E14" s="50" t="s">
        <v>11</v>
      </c>
      <c r="F14" s="46"/>
      <c r="G14" s="41" t="s">
        <v>216</v>
      </c>
    </row>
    <row r="15" customFormat="false" ht="63.75" hidden="false" customHeight="false" outlineLevel="0" collapsed="false">
      <c r="A15" s="41" t="s">
        <v>217</v>
      </c>
      <c r="B15" s="46"/>
      <c r="C15" s="48" t="s">
        <v>218</v>
      </c>
      <c r="D15" s="42"/>
      <c r="E15" s="49" t="s">
        <v>11</v>
      </c>
      <c r="F15" s="46"/>
      <c r="G15" s="48" t="s">
        <v>11</v>
      </c>
    </row>
    <row r="16" customFormat="false" ht="38.25" hidden="false" customHeight="false" outlineLevel="0" collapsed="false">
      <c r="A16" s="41" t="s">
        <v>219</v>
      </c>
      <c r="B16" s="46"/>
      <c r="C16" s="41" t="s">
        <v>220</v>
      </c>
      <c r="D16" s="42"/>
      <c r="E16" s="50" t="s">
        <v>11</v>
      </c>
      <c r="F16" s="46"/>
      <c r="G16" s="41" t="s">
        <v>11</v>
      </c>
    </row>
    <row r="17" customFormat="false" ht="59.25" hidden="false" customHeight="true" outlineLevel="0" collapsed="false">
      <c r="A17" s="41" t="s">
        <v>221</v>
      </c>
      <c r="B17" s="46"/>
      <c r="C17" s="48" t="s">
        <v>222</v>
      </c>
      <c r="D17" s="42"/>
      <c r="E17" s="49" t="s">
        <v>11</v>
      </c>
      <c r="F17" s="46"/>
      <c r="G17" s="48" t="s">
        <v>11</v>
      </c>
    </row>
    <row r="18" customFormat="false" ht="55.5" hidden="false" customHeight="true" outlineLevel="0" collapsed="false">
      <c r="A18" s="41" t="s">
        <v>223</v>
      </c>
      <c r="B18" s="46"/>
      <c r="C18" s="41" t="s">
        <v>224</v>
      </c>
      <c r="D18" s="42"/>
      <c r="E18" s="50" t="s">
        <v>11</v>
      </c>
      <c r="F18" s="46"/>
      <c r="G18" s="41" t="s">
        <v>11</v>
      </c>
    </row>
    <row r="19" customFormat="false" ht="25.5" hidden="false" customHeight="false" outlineLevel="0" collapsed="false">
      <c r="A19" s="48" t="s">
        <v>225</v>
      </c>
      <c r="B19" s="46"/>
      <c r="C19" s="41" t="s">
        <v>226</v>
      </c>
      <c r="D19" s="42"/>
      <c r="E19" s="49" t="s">
        <v>11</v>
      </c>
      <c r="F19" s="46"/>
      <c r="G19" s="48" t="s">
        <v>11</v>
      </c>
    </row>
    <row r="20" customFormat="false" ht="114" hidden="false" customHeight="true" outlineLevel="0" collapsed="false">
      <c r="A20" s="41" t="s">
        <v>227</v>
      </c>
      <c r="B20" s="46"/>
      <c r="C20" s="48" t="s">
        <v>228</v>
      </c>
      <c r="D20" s="42"/>
      <c r="E20" s="50" t="s">
        <v>11</v>
      </c>
      <c r="F20" s="46"/>
      <c r="G20" s="41" t="s">
        <v>11</v>
      </c>
    </row>
    <row r="21" customFormat="false" ht="45" hidden="false" customHeight="true" outlineLevel="0" collapsed="false">
      <c r="A21" s="48" t="s">
        <v>229</v>
      </c>
      <c r="B21" s="51"/>
      <c r="C21" s="41" t="s">
        <v>230</v>
      </c>
      <c r="D21" s="52"/>
      <c r="E21" s="49" t="s">
        <v>11</v>
      </c>
      <c r="F21" s="51"/>
      <c r="G21" s="53" t="s">
        <v>11</v>
      </c>
    </row>
    <row r="22" customFormat="false" ht="63.75" hidden="false" customHeight="false" outlineLevel="0" collapsed="false">
      <c r="A22" s="41" t="s">
        <v>231</v>
      </c>
      <c r="B22" s="46"/>
      <c r="C22" s="53" t="s">
        <v>232</v>
      </c>
      <c r="D22" s="42"/>
      <c r="E22" s="50" t="s">
        <v>11</v>
      </c>
      <c r="F22" s="46"/>
      <c r="G22" s="41" t="s">
        <v>11</v>
      </c>
    </row>
    <row r="23" customFormat="false" ht="57" hidden="false" customHeight="true" outlineLevel="0" collapsed="false">
      <c r="A23" s="54"/>
      <c r="B23" s="51"/>
      <c r="C23" s="41" t="s">
        <v>233</v>
      </c>
      <c r="D23" s="52"/>
      <c r="E23" s="49" t="s">
        <v>11</v>
      </c>
      <c r="F23" s="51"/>
      <c r="G23" s="53" t="s">
        <v>11</v>
      </c>
    </row>
    <row r="24" customFormat="false" ht="31.5" hidden="false" customHeight="true" outlineLevel="0" collapsed="false">
      <c r="A24" s="50"/>
      <c r="B24" s="46"/>
      <c r="C24" s="53" t="s">
        <v>234</v>
      </c>
      <c r="D24" s="42"/>
      <c r="E24" s="50" t="s">
        <v>11</v>
      </c>
      <c r="F24" s="46"/>
      <c r="G24" s="41" t="s">
        <v>11</v>
      </c>
    </row>
    <row r="25" customFormat="false" ht="59.25" hidden="false" customHeight="true" outlineLevel="0" collapsed="false">
      <c r="A25" s="49"/>
      <c r="B25" s="46"/>
      <c r="C25" s="41" t="s">
        <v>235</v>
      </c>
      <c r="D25" s="42"/>
      <c r="E25" s="49" t="s">
        <v>11</v>
      </c>
      <c r="F25" s="46"/>
      <c r="G25" s="48" t="s">
        <v>11</v>
      </c>
    </row>
    <row r="26" customFormat="false" ht="12.75" hidden="false" customHeight="false" outlineLevel="0" collapsed="false">
      <c r="A26" s="50"/>
      <c r="B26" s="46"/>
      <c r="C26" s="47" t="s">
        <v>236</v>
      </c>
      <c r="D26" s="42"/>
      <c r="E26" s="50" t="s">
        <v>11</v>
      </c>
      <c r="F26" s="46"/>
      <c r="G26" s="41" t="s">
        <v>11</v>
      </c>
    </row>
    <row r="27" customFormat="false" ht="31.5" hidden="false" customHeight="true" outlineLevel="0" collapsed="false">
      <c r="A27" s="49"/>
      <c r="B27" s="46"/>
      <c r="C27" s="43" t="s">
        <v>237</v>
      </c>
      <c r="D27" s="42"/>
      <c r="E27" s="49" t="s">
        <v>11</v>
      </c>
      <c r="F27" s="46"/>
      <c r="G27" s="48" t="s">
        <v>11</v>
      </c>
    </row>
    <row r="28" customFormat="false" ht="25.5" hidden="false" customHeight="false" outlineLevel="0" collapsed="false">
      <c r="A28" s="50"/>
      <c r="B28" s="46"/>
      <c r="C28" s="55" t="s">
        <v>238</v>
      </c>
      <c r="D28" s="42"/>
      <c r="E28" s="50" t="s">
        <v>11</v>
      </c>
      <c r="F28" s="46"/>
      <c r="G28" s="41" t="s">
        <v>11</v>
      </c>
    </row>
    <row r="29" customFormat="false" ht="37.5" hidden="false" customHeight="true" outlineLevel="0" collapsed="false">
      <c r="A29" s="54"/>
      <c r="B29" s="46"/>
      <c r="D29" s="42"/>
      <c r="E29" s="49" t="s">
        <v>11</v>
      </c>
      <c r="F29" s="46"/>
      <c r="G29" s="48" t="s">
        <v>11</v>
      </c>
    </row>
    <row r="30" customFormat="false" ht="12.75" hidden="false" customHeight="false" outlineLevel="0" collapsed="false">
      <c r="A30" s="56"/>
      <c r="B30" s="46"/>
      <c r="C30" s="41" t="s">
        <v>11</v>
      </c>
      <c r="D30" s="42"/>
      <c r="E30" s="50" t="s">
        <v>11</v>
      </c>
      <c r="F30" s="46"/>
      <c r="G30" s="41" t="s">
        <v>11</v>
      </c>
    </row>
    <row r="31" customFormat="false" ht="12.75" hidden="false" customHeight="false" outlineLevel="0" collapsed="false">
      <c r="A31" s="49"/>
      <c r="B31" s="46"/>
      <c r="C31" s="53" t="s">
        <v>11</v>
      </c>
      <c r="D31" s="42"/>
      <c r="E31" s="49" t="s">
        <v>11</v>
      </c>
      <c r="F31" s="46"/>
      <c r="G31" s="53" t="s">
        <v>11</v>
      </c>
    </row>
    <row r="32" customFormat="false" ht="12.75" hidden="false" customHeight="false" outlineLevel="0" collapsed="false">
      <c r="A32" s="50"/>
      <c r="B32" s="46"/>
      <c r="C32" s="41" t="s">
        <v>11</v>
      </c>
      <c r="D32" s="42"/>
      <c r="E32" s="50" t="s">
        <v>11</v>
      </c>
      <c r="F32" s="46"/>
      <c r="G32" s="41" t="s">
        <v>11</v>
      </c>
    </row>
    <row r="33" customFormat="false" ht="12.75" hidden="false" customHeight="false" outlineLevel="0" collapsed="false">
      <c r="A33" s="49"/>
      <c r="B33" s="46"/>
      <c r="C33" s="41" t="s">
        <v>11</v>
      </c>
      <c r="D33" s="42"/>
      <c r="E33" s="49" t="s">
        <v>11</v>
      </c>
      <c r="F33" s="46"/>
      <c r="G33" s="53" t="s">
        <v>11</v>
      </c>
    </row>
    <row r="34" customFormat="false" ht="12.75" hidden="false" customHeight="false" outlineLevel="0" collapsed="false">
      <c r="A34" s="57"/>
      <c r="B34" s="46"/>
      <c r="C34" s="53" t="s">
        <v>11</v>
      </c>
      <c r="D34" s="42"/>
      <c r="E34" s="57" t="s">
        <v>11</v>
      </c>
      <c r="F34" s="46"/>
      <c r="G34" s="41" t="s">
        <v>11</v>
      </c>
    </row>
    <row r="35" customFormat="false" ht="12.75" hidden="false" customHeight="false" outlineLevel="0" collapsed="false">
      <c r="A35" s="57"/>
      <c r="B35" s="46"/>
      <c r="C35" s="41" t="s">
        <v>11</v>
      </c>
      <c r="D35" s="42"/>
      <c r="E35" s="57" t="s">
        <v>11</v>
      </c>
      <c r="F35" s="46"/>
      <c r="G35" s="41" t="s">
        <v>11</v>
      </c>
    </row>
    <row r="36" customFormat="false" ht="12.75" hidden="false" customHeight="false" outlineLevel="0" collapsed="false">
      <c r="A36" s="49"/>
      <c r="B36" s="51"/>
      <c r="C36" s="48" t="s">
        <v>11</v>
      </c>
      <c r="D36" s="52"/>
      <c r="E36" s="49" t="s">
        <v>11</v>
      </c>
      <c r="F36" s="51"/>
      <c r="G36" s="53" t="s">
        <v>11</v>
      </c>
    </row>
    <row r="37" customFormat="false" ht="12.75" hidden="false" customHeight="false" outlineLevel="0" collapsed="false">
      <c r="A37" s="50"/>
      <c r="B37" s="46"/>
      <c r="C37" s="41" t="s">
        <v>11</v>
      </c>
      <c r="D37" s="42"/>
      <c r="E37" s="50" t="s">
        <v>11</v>
      </c>
      <c r="F37" s="46"/>
      <c r="G37" s="41" t="s">
        <v>11</v>
      </c>
    </row>
    <row r="38" customFormat="false" ht="12.75" hidden="false" customHeight="false" outlineLevel="0" collapsed="false">
      <c r="A38" s="49"/>
      <c r="C38" s="48" t="s">
        <v>11</v>
      </c>
      <c r="D38" s="58"/>
      <c r="E38" s="48" t="s">
        <v>11</v>
      </c>
      <c r="G38" s="48" t="s">
        <v>11</v>
      </c>
    </row>
    <row r="39" customFormat="false" ht="12.75" hidden="false" customHeight="false" outlineLevel="0" collapsed="false">
      <c r="A39" s="50"/>
      <c r="C39" s="41" t="s">
        <v>11</v>
      </c>
      <c r="D39" s="58"/>
      <c r="E39" s="41" t="s">
        <v>11</v>
      </c>
      <c r="G39" s="41" t="s">
        <v>11</v>
      </c>
    </row>
    <row r="40" customFormat="false" ht="12.75" hidden="false" customHeight="false" outlineLevel="0" collapsed="false">
      <c r="A40" s="49"/>
      <c r="C40" s="48" t="s">
        <v>11</v>
      </c>
      <c r="D40" s="58"/>
      <c r="E40" s="48" t="s">
        <v>11</v>
      </c>
      <c r="G40" s="48" t="s">
        <v>11</v>
      </c>
    </row>
    <row r="41" customFormat="false" ht="12.75" hidden="false" customHeight="false" outlineLevel="0" collapsed="false">
      <c r="A41" s="50"/>
      <c r="C41" s="41" t="s">
        <v>11</v>
      </c>
      <c r="D41" s="58"/>
      <c r="E41" s="41" t="s">
        <v>11</v>
      </c>
      <c r="G41" s="41" t="s">
        <v>11</v>
      </c>
    </row>
    <row r="42" customFormat="false" ht="21.95" hidden="false" customHeight="true" outlineLevel="0" collapsed="false">
      <c r="A42" s="59"/>
      <c r="D42" s="58"/>
      <c r="E42" s="48" t="s">
        <v>11</v>
      </c>
      <c r="G42" s="48" t="s">
        <v>11</v>
      </c>
    </row>
    <row r="43" customFormat="false" ht="24" hidden="false" customHeight="true" outlineLevel="0" collapsed="false">
      <c r="A43" s="41" t="s">
        <v>11</v>
      </c>
      <c r="D43" s="58"/>
      <c r="E43" s="41" t="s">
        <v>11</v>
      </c>
      <c r="G43" s="41" t="s">
        <v>11</v>
      </c>
    </row>
  </sheetData>
  <mergeCells count="6">
    <mergeCell ref="A1:C1"/>
    <mergeCell ref="E1:G1"/>
    <mergeCell ref="A3:A6"/>
    <mergeCell ref="C3:C6"/>
    <mergeCell ref="E3:E6"/>
    <mergeCell ref="G3:G6"/>
  </mergeCells>
  <printOptions headings="false" gridLines="false" gridLinesSet="true" horizontalCentered="false" verticalCentered="false"/>
  <pageMargins left="0.747916666666667" right="0.747916666666667" top="0.984027777777778" bottom="0.984027777777778"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tabColor rgb="FFFF0000"/>
    <pageSetUpPr fitToPage="true"/>
  </sheetPr>
  <dimension ref="A1:N66"/>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100" workbookViewId="0">
      <pane xSplit="0" ySplit="2" topLeftCell="A3" activePane="bottomLeft" state="frozen"/>
      <selection pane="topLeft" activeCell="A1" activeCellId="0" sqref="A1"/>
      <selection pane="bottomLeft" activeCell="O1" activeCellId="0" sqref="O1"/>
    </sheetView>
  </sheetViews>
  <sheetFormatPr defaultRowHeight="20.25"/>
  <cols>
    <col collapsed="false" hidden="false" max="1" min="1" style="60" width="9.28571428571429"/>
    <col collapsed="false" hidden="false" max="2" min="2" style="60" width="9.85204081632653"/>
    <col collapsed="false" hidden="false" max="3" min="3" style="60" width="11.1428571428571"/>
    <col collapsed="false" hidden="false" max="4" min="4" style="60" width="42"/>
    <col collapsed="false" hidden="false" max="5" min="5" style="61" width="33.5663265306122"/>
    <col collapsed="false" hidden="false" max="6" min="6" style="60" width="25.7091836734694"/>
    <col collapsed="false" hidden="false" max="7" min="7" style="1" width="32.2908163265306"/>
    <col collapsed="false" hidden="false" max="8" min="8" style="60" width="33.8571428571429"/>
    <col collapsed="false" hidden="false" max="10" min="9" style="60" width="30.5714285714286"/>
    <col collapsed="false" hidden="false" max="11" min="11" style="60" width="20.7091836734694"/>
    <col collapsed="false" hidden="false" max="12" min="12" style="60" width="19.2857142857143"/>
    <col collapsed="false" hidden="false" max="13" min="13" style="60" width="22.0051020408163"/>
    <col collapsed="false" hidden="false" max="14" min="14" style="62" width="3.28571428571429"/>
    <col collapsed="false" hidden="false" max="1025" min="15" style="60" width="10.8520408163265"/>
  </cols>
  <sheetData>
    <row r="1" s="62" customFormat="true" ht="18" hidden="false" customHeight="true" outlineLevel="0" collapsed="false">
      <c r="A1" s="63" t="s">
        <v>239</v>
      </c>
      <c r="B1" s="64"/>
      <c r="C1" s="64"/>
      <c r="D1" s="64"/>
      <c r="E1" s="65"/>
      <c r="F1" s="64"/>
      <c r="G1" s="66"/>
      <c r="H1" s="64"/>
      <c r="I1" s="64"/>
      <c r="J1" s="64"/>
      <c r="K1" s="64"/>
      <c r="L1" s="64"/>
      <c r="M1" s="64"/>
      <c r="N1" s="64"/>
    </row>
    <row r="2" customFormat="false" ht="27" hidden="false" customHeight="true" outlineLevel="0" collapsed="false">
      <c r="A2" s="67" t="str">
        <f aca="false">'Aree di rischio per processi'!B2</f>
        <v>A) Acquisizione e progressione del personale</v>
      </c>
      <c r="B2" s="68"/>
      <c r="C2" s="68"/>
      <c r="D2" s="68"/>
      <c r="E2" s="69"/>
      <c r="F2" s="68"/>
      <c r="G2" s="70"/>
      <c r="H2" s="71"/>
      <c r="I2" s="71"/>
      <c r="J2" s="71"/>
      <c r="K2" s="71"/>
      <c r="L2" s="71"/>
      <c r="M2" s="71"/>
      <c r="N2" s="64"/>
    </row>
    <row r="3" customFormat="false" ht="30.75" hidden="false" customHeight="true" outlineLevel="0" collapsed="false">
      <c r="A3" s="72" t="str">
        <f aca="false">'Aree di rischio per processi'!A7</f>
        <v>A.01 Reclutamento di personale a tempo indeterminato, determinato e progressioni verticali</v>
      </c>
      <c r="B3" s="72"/>
      <c r="C3" s="72"/>
      <c r="D3" s="72"/>
      <c r="E3" s="73"/>
      <c r="F3" s="73"/>
      <c r="G3" s="74" t="n">
        <f aca="false">C6</f>
        <v>5.33333333333333</v>
      </c>
      <c r="H3" s="75"/>
      <c r="I3" s="75"/>
      <c r="J3" s="75"/>
      <c r="K3" s="75"/>
      <c r="L3" s="75"/>
      <c r="M3" s="75"/>
      <c r="N3" s="64"/>
    </row>
    <row r="4" customFormat="false" ht="51.95" hidden="false" customHeight="true" outlineLevel="1" collapsed="false">
      <c r="A4" s="76" t="str">
        <f aca="false">A3</f>
        <v>A.01 Reclutamento di personale a tempo indeterminato, determinato e progressioni verticali</v>
      </c>
      <c r="B4" s="77" t="s">
        <v>240</v>
      </c>
      <c r="C4" s="77"/>
      <c r="D4" s="77" t="s">
        <v>241</v>
      </c>
      <c r="E4" s="77" t="s">
        <v>242</v>
      </c>
      <c r="F4" s="77" t="s">
        <v>243</v>
      </c>
      <c r="G4" s="78" t="s">
        <v>244</v>
      </c>
      <c r="H4" s="78"/>
      <c r="I4" s="79" t="s">
        <v>245</v>
      </c>
      <c r="J4" s="79"/>
      <c r="K4" s="79" t="s">
        <v>246</v>
      </c>
      <c r="L4" s="79" t="s">
        <v>247</v>
      </c>
      <c r="M4" s="79" t="s">
        <v>248</v>
      </c>
      <c r="N4" s="64"/>
    </row>
    <row r="5" customFormat="false" ht="24.75" hidden="false" customHeight="true" outlineLevel="1" collapsed="false">
      <c r="A5" s="76"/>
      <c r="B5" s="77"/>
      <c r="C5" s="77"/>
      <c r="D5" s="80" t="s">
        <v>249</v>
      </c>
      <c r="E5" s="80" t="s">
        <v>250</v>
      </c>
      <c r="F5" s="80" t="s">
        <v>251</v>
      </c>
      <c r="G5" s="81" t="s">
        <v>252</v>
      </c>
      <c r="H5" s="81" t="s">
        <v>253</v>
      </c>
      <c r="I5" s="81" t="s">
        <v>252</v>
      </c>
      <c r="J5" s="81" t="s">
        <v>253</v>
      </c>
      <c r="K5" s="79"/>
      <c r="L5" s="79"/>
      <c r="M5" s="79"/>
      <c r="N5" s="64"/>
    </row>
    <row r="6" customFormat="false" ht="61.5" hidden="false" customHeight="true" outlineLevel="1" collapsed="false">
      <c r="A6" s="76"/>
      <c r="B6" s="82" t="s">
        <v>254</v>
      </c>
      <c r="C6" s="83" t="n">
        <f aca="false">B7*B9</f>
        <v>5.33333333333333</v>
      </c>
      <c r="D6" s="84" t="s">
        <v>255</v>
      </c>
      <c r="E6" s="43" t="s">
        <v>92</v>
      </c>
      <c r="F6" s="84" t="str">
        <f aca="false">VLOOKUP(E6,'Catalogo rischi'!$A$10:$B$31,2,0)</f>
        <v>CR.1 Pilotamento delle procedure</v>
      </c>
      <c r="G6" s="85" t="s">
        <v>195</v>
      </c>
      <c r="H6" s="84" t="s">
        <v>237</v>
      </c>
      <c r="I6" s="84" t="s">
        <v>197</v>
      </c>
      <c r="J6" s="84" t="s">
        <v>213</v>
      </c>
      <c r="K6" s="84" t="s">
        <v>256</v>
      </c>
      <c r="L6" s="84" t="s">
        <v>256</v>
      </c>
      <c r="M6" s="86" t="s">
        <v>257</v>
      </c>
      <c r="N6" s="64"/>
    </row>
    <row r="7" customFormat="false" ht="87" hidden="false" customHeight="true" outlineLevel="1" collapsed="false">
      <c r="A7" s="76"/>
      <c r="B7" s="87" t="n">
        <f aca="false">SUM(A!B6:B47)/6</f>
        <v>2.66666666666667</v>
      </c>
      <c r="C7" s="83"/>
      <c r="D7" s="86" t="s">
        <v>258</v>
      </c>
      <c r="E7" s="43" t="s">
        <v>70</v>
      </c>
      <c r="F7" s="84" t="str">
        <f aca="false">VLOOKUP(E7,'Catalogo rischi'!$A$10:$B$31,2,0)</f>
        <v>CR.1 Pilotamento delle procedure</v>
      </c>
      <c r="G7" s="85" t="s">
        <v>199</v>
      </c>
      <c r="H7" s="84"/>
      <c r="I7" s="84" t="s">
        <v>197</v>
      </c>
      <c r="J7" s="84" t="s">
        <v>210</v>
      </c>
      <c r="K7" s="84" t="s">
        <v>256</v>
      </c>
      <c r="L7" s="84" t="s">
        <v>256</v>
      </c>
      <c r="M7" s="88" t="s">
        <v>259</v>
      </c>
      <c r="N7" s="64"/>
    </row>
    <row r="8" customFormat="false" ht="87" hidden="false" customHeight="true" outlineLevel="1" collapsed="false">
      <c r="A8" s="76"/>
      <c r="B8" s="89" t="s">
        <v>260</v>
      </c>
      <c r="C8" s="83"/>
      <c r="D8" s="84" t="s">
        <v>261</v>
      </c>
      <c r="E8" s="43" t="s">
        <v>84</v>
      </c>
      <c r="F8" s="84" t="str">
        <f aca="false">VLOOKUP(E8,'Catalogo rischi'!$A$10:$B$31,2,0)</f>
        <v>CR.5 Elusione delle procedure di svolgimento dell'attività e di controllo</v>
      </c>
      <c r="G8" s="85" t="s">
        <v>199</v>
      </c>
      <c r="H8" s="84"/>
      <c r="I8" s="84" t="s">
        <v>201</v>
      </c>
      <c r="J8" s="84" t="s">
        <v>210</v>
      </c>
      <c r="K8" s="84" t="s">
        <v>256</v>
      </c>
      <c r="L8" s="84" t="s">
        <v>256</v>
      </c>
      <c r="M8" s="88" t="s">
        <v>262</v>
      </c>
      <c r="N8" s="64"/>
    </row>
    <row r="9" customFormat="false" ht="60.75" hidden="false" customHeight="true" outlineLevel="1" collapsed="false">
      <c r="A9" s="76"/>
      <c r="B9" s="87" t="n">
        <f aca="false">SUM(A!E6:E34)/4</f>
        <v>2</v>
      </c>
      <c r="C9" s="83"/>
      <c r="D9" s="84" t="s">
        <v>263</v>
      </c>
      <c r="E9" s="43" t="s">
        <v>71</v>
      </c>
      <c r="F9" s="84" t="str">
        <f aca="false">VLOOKUP(E9,'Catalogo rischi'!$A$10:$B$31,2,0)</f>
        <v>CR.1 Pilotamento delle procedure</v>
      </c>
      <c r="G9" s="85" t="s">
        <v>195</v>
      </c>
      <c r="H9" s="84"/>
      <c r="I9" s="84"/>
      <c r="J9" s="84" t="s">
        <v>213</v>
      </c>
      <c r="K9" s="84" t="s">
        <v>256</v>
      </c>
      <c r="L9" s="84" t="s">
        <v>256</v>
      </c>
      <c r="M9" s="86" t="s">
        <v>264</v>
      </c>
      <c r="N9" s="64"/>
    </row>
    <row r="10" customFormat="false" ht="97.5" hidden="false" customHeight="true" outlineLevel="1" collapsed="false">
      <c r="A10" s="76"/>
      <c r="B10" s="87"/>
      <c r="C10" s="83"/>
      <c r="D10" s="84" t="s">
        <v>265</v>
      </c>
      <c r="E10" s="43" t="s">
        <v>86</v>
      </c>
      <c r="F10" s="84" t="str">
        <f aca="false">VLOOKUP(E10,'Catalogo rischi'!$A$10:$B$31,2,0)</f>
        <v>CR.6 Uso improprio o distorto della discrezionalità</v>
      </c>
      <c r="G10" s="85" t="s">
        <v>207</v>
      </c>
      <c r="H10" s="84" t="s">
        <v>220</v>
      </c>
      <c r="I10" s="84"/>
      <c r="J10" s="84" t="s">
        <v>198</v>
      </c>
      <c r="K10" s="84" t="s">
        <v>256</v>
      </c>
      <c r="L10" s="84" t="s">
        <v>266</v>
      </c>
      <c r="M10" s="86" t="s">
        <v>267</v>
      </c>
      <c r="N10" s="64"/>
    </row>
    <row r="11" customFormat="false" ht="74.25" hidden="false" customHeight="true" outlineLevel="1" collapsed="false">
      <c r="A11" s="76"/>
      <c r="B11" s="87"/>
      <c r="C11" s="83"/>
      <c r="D11" s="84" t="s">
        <v>268</v>
      </c>
      <c r="E11" s="43" t="s">
        <v>84</v>
      </c>
      <c r="F11" s="84" t="str">
        <f aca="false">VLOOKUP(E11,'Catalogo rischi'!$A$10:$B$31,2,0)</f>
        <v>CR.5 Elusione delle procedure di svolgimento dell'attività e di controllo</v>
      </c>
      <c r="G11" s="85" t="s">
        <v>225</v>
      </c>
      <c r="H11" s="84" t="s">
        <v>196</v>
      </c>
      <c r="I11" s="84" t="s">
        <v>205</v>
      </c>
      <c r="J11" s="84" t="s">
        <v>206</v>
      </c>
      <c r="K11" s="84" t="s">
        <v>256</v>
      </c>
      <c r="L11" s="84" t="s">
        <v>256</v>
      </c>
      <c r="M11" s="86" t="s">
        <v>269</v>
      </c>
      <c r="N11" s="64"/>
    </row>
    <row r="12" customFormat="false" ht="18" hidden="false" customHeight="true" outlineLevel="1" collapsed="false">
      <c r="A12" s="76"/>
      <c r="B12" s="90"/>
      <c r="C12" s="83"/>
      <c r="D12" s="84"/>
      <c r="E12" s="91"/>
      <c r="F12" s="84"/>
      <c r="G12" s="92"/>
      <c r="H12" s="84"/>
      <c r="I12" s="84"/>
      <c r="J12" s="84"/>
      <c r="K12" s="84"/>
      <c r="L12" s="84"/>
      <c r="M12" s="86"/>
      <c r="N12" s="64"/>
    </row>
    <row r="13" customFormat="false" ht="18" hidden="false" customHeight="true" outlineLevel="1" collapsed="false">
      <c r="A13" s="76"/>
      <c r="B13" s="93"/>
      <c r="C13" s="83"/>
      <c r="D13" s="84"/>
      <c r="E13" s="91"/>
      <c r="F13" s="84"/>
      <c r="G13" s="92"/>
      <c r="H13" s="84"/>
      <c r="I13" s="84"/>
      <c r="J13" s="84"/>
      <c r="K13" s="84"/>
      <c r="L13" s="84"/>
      <c r="M13" s="86"/>
      <c r="N13" s="64"/>
    </row>
    <row r="14" customFormat="false" ht="20.25" hidden="false" customHeight="false" outlineLevel="0" collapsed="false">
      <c r="A14" s="75"/>
      <c r="B14" s="75"/>
      <c r="C14" s="75"/>
      <c r="D14" s="75"/>
      <c r="E14" s="46"/>
      <c r="F14" s="75"/>
      <c r="G14" s="94"/>
      <c r="H14" s="75"/>
      <c r="I14" s="75"/>
      <c r="J14" s="75"/>
      <c r="K14" s="75"/>
      <c r="L14" s="75"/>
      <c r="M14" s="75"/>
      <c r="N14" s="64"/>
    </row>
    <row r="15" customFormat="false" ht="54.75" hidden="false" customHeight="true" outlineLevel="0" collapsed="false">
      <c r="A15" s="72" t="str">
        <f aca="false">'Aree di rischio per processi'!A8</f>
        <v>A.02 Progressioni economiche di carriera</v>
      </c>
      <c r="B15" s="72"/>
      <c r="C15" s="72"/>
      <c r="D15" s="72"/>
      <c r="E15" s="73"/>
      <c r="F15" s="73"/>
      <c r="G15" s="74" t="n">
        <f aca="false">C18</f>
        <v>4</v>
      </c>
      <c r="H15" s="75"/>
      <c r="I15" s="75"/>
      <c r="J15" s="75"/>
      <c r="K15" s="75"/>
      <c r="L15" s="75"/>
      <c r="M15" s="75"/>
      <c r="N15" s="64"/>
    </row>
    <row r="16" customFormat="false" ht="71.25" hidden="false" customHeight="true" outlineLevel="1" collapsed="false">
      <c r="A16" s="76" t="str">
        <f aca="false">A15</f>
        <v>A.02 Progressioni economiche di carriera</v>
      </c>
      <c r="B16" s="77" t="s">
        <v>240</v>
      </c>
      <c r="C16" s="77"/>
      <c r="D16" s="77" t="s">
        <v>270</v>
      </c>
      <c r="E16" s="77" t="s">
        <v>242</v>
      </c>
      <c r="F16" s="77" t="s">
        <v>243</v>
      </c>
      <c r="G16" s="78" t="s">
        <v>244</v>
      </c>
      <c r="H16" s="78"/>
      <c r="I16" s="79" t="s">
        <v>245</v>
      </c>
      <c r="J16" s="79"/>
      <c r="K16" s="79" t="s">
        <v>246</v>
      </c>
      <c r="L16" s="79" t="s">
        <v>271</v>
      </c>
      <c r="M16" s="79" t="s">
        <v>248</v>
      </c>
      <c r="N16" s="64"/>
    </row>
    <row r="17" customFormat="false" ht="20.1" hidden="false" customHeight="true" outlineLevel="1" collapsed="false">
      <c r="A17" s="76"/>
      <c r="B17" s="77"/>
      <c r="C17" s="77"/>
      <c r="D17" s="80" t="s">
        <v>249</v>
      </c>
      <c r="E17" s="80" t="s">
        <v>250</v>
      </c>
      <c r="F17" s="80" t="s">
        <v>251</v>
      </c>
      <c r="G17" s="81" t="s">
        <v>252</v>
      </c>
      <c r="H17" s="81" t="s">
        <v>253</v>
      </c>
      <c r="I17" s="81" t="s">
        <v>252</v>
      </c>
      <c r="J17" s="81" t="s">
        <v>253</v>
      </c>
      <c r="K17" s="79"/>
      <c r="L17" s="79"/>
      <c r="M17" s="79"/>
      <c r="N17" s="64"/>
    </row>
    <row r="18" customFormat="false" ht="92.25" hidden="false" customHeight="true" outlineLevel="1" collapsed="false">
      <c r="A18" s="76"/>
      <c r="B18" s="82" t="s">
        <v>254</v>
      </c>
      <c r="C18" s="83" t="n">
        <f aca="false">B19*B21</f>
        <v>4</v>
      </c>
      <c r="D18" s="84" t="s">
        <v>272</v>
      </c>
      <c r="E18" s="43" t="s">
        <v>92</v>
      </c>
      <c r="F18" s="84" t="str">
        <f aca="false">VLOOKUP(E18,'Catalogo rischi'!$A$10:$B$31,2,0)</f>
        <v>CR.1 Pilotamento delle procedure</v>
      </c>
      <c r="G18" s="85" t="s">
        <v>195</v>
      </c>
      <c r="H18" s="84" t="s">
        <v>237</v>
      </c>
      <c r="I18" s="84" t="s">
        <v>197</v>
      </c>
      <c r="J18" s="84" t="s">
        <v>213</v>
      </c>
      <c r="K18" s="84" t="s">
        <v>256</v>
      </c>
      <c r="L18" s="84" t="s">
        <v>256</v>
      </c>
      <c r="M18" s="86" t="s">
        <v>257</v>
      </c>
      <c r="N18" s="64"/>
    </row>
    <row r="19" customFormat="false" ht="133.5" hidden="false" customHeight="true" outlineLevel="1" collapsed="false">
      <c r="A19" s="76"/>
      <c r="B19" s="87" t="n">
        <f aca="false">SUM(A!B54:B95)/6</f>
        <v>2</v>
      </c>
      <c r="C19" s="83"/>
      <c r="D19" s="86" t="s">
        <v>273</v>
      </c>
      <c r="E19" s="43" t="s">
        <v>70</v>
      </c>
      <c r="F19" s="84" t="str">
        <f aca="false">VLOOKUP(E19,'Catalogo rischi'!$A$10:$B$31,2,0)</f>
        <v>CR.1 Pilotamento delle procedure</v>
      </c>
      <c r="G19" s="85" t="s">
        <v>195</v>
      </c>
      <c r="H19" s="84"/>
      <c r="I19" s="84" t="s">
        <v>197</v>
      </c>
      <c r="J19" s="84" t="s">
        <v>210</v>
      </c>
      <c r="K19" s="84" t="s">
        <v>256</v>
      </c>
      <c r="L19" s="84" t="s">
        <v>256</v>
      </c>
      <c r="M19" s="86" t="s">
        <v>274</v>
      </c>
      <c r="N19" s="64"/>
    </row>
    <row r="20" customFormat="false" ht="84.75" hidden="false" customHeight="true" outlineLevel="1" collapsed="false">
      <c r="A20" s="76"/>
      <c r="B20" s="95" t="s">
        <v>260</v>
      </c>
      <c r="C20" s="83"/>
      <c r="D20" s="84" t="s">
        <v>261</v>
      </c>
      <c r="E20" s="43" t="s">
        <v>84</v>
      </c>
      <c r="F20" s="84" t="str">
        <f aca="false">VLOOKUP(E20,'Catalogo rischi'!$A$10:$B$31,2,0)</f>
        <v>CR.5 Elusione delle procedure di svolgimento dell'attività e di controllo</v>
      </c>
      <c r="G20" s="85" t="s">
        <v>199</v>
      </c>
      <c r="H20" s="84"/>
      <c r="I20" s="84" t="s">
        <v>201</v>
      </c>
      <c r="J20" s="84" t="s">
        <v>210</v>
      </c>
      <c r="K20" s="84" t="s">
        <v>256</v>
      </c>
      <c r="L20" s="84" t="s">
        <v>256</v>
      </c>
      <c r="M20" s="88" t="s">
        <v>262</v>
      </c>
      <c r="N20" s="64"/>
    </row>
    <row r="21" customFormat="false" ht="61.5" hidden="false" customHeight="true" outlineLevel="1" collapsed="false">
      <c r="A21" s="76"/>
      <c r="B21" s="87" t="n">
        <f aca="false">SUM(A!E54:E82)/4</f>
        <v>2</v>
      </c>
      <c r="C21" s="83"/>
      <c r="D21" s="84" t="s">
        <v>275</v>
      </c>
      <c r="E21" s="43" t="s">
        <v>71</v>
      </c>
      <c r="F21" s="84" t="str">
        <f aca="false">VLOOKUP(E21,'Catalogo rischi'!$A$10:$B$31,2,0)</f>
        <v>CR.1 Pilotamento delle procedure</v>
      </c>
      <c r="G21" s="85" t="s">
        <v>199</v>
      </c>
      <c r="H21" s="84"/>
      <c r="I21" s="84"/>
      <c r="J21" s="84" t="s">
        <v>213</v>
      </c>
      <c r="K21" s="84" t="s">
        <v>256</v>
      </c>
      <c r="L21" s="84" t="s">
        <v>256</v>
      </c>
      <c r="M21" s="86" t="s">
        <v>276</v>
      </c>
      <c r="N21" s="64"/>
    </row>
    <row r="22" customFormat="false" ht="96.75" hidden="false" customHeight="true" outlineLevel="1" collapsed="false">
      <c r="A22" s="76"/>
      <c r="B22" s="87"/>
      <c r="C22" s="87"/>
      <c r="D22" s="84" t="s">
        <v>265</v>
      </c>
      <c r="E22" s="43" t="s">
        <v>86</v>
      </c>
      <c r="F22" s="84" t="str">
        <f aca="false">VLOOKUP(E22,'Catalogo rischi'!$A$10:$B$31,2,0)</f>
        <v>CR.6 Uso improprio o distorto della discrezionalità</v>
      </c>
      <c r="G22" s="85" t="s">
        <v>207</v>
      </c>
      <c r="H22" s="84" t="s">
        <v>220</v>
      </c>
      <c r="I22" s="84"/>
      <c r="J22" s="84" t="s">
        <v>198</v>
      </c>
      <c r="K22" s="84" t="s">
        <v>256</v>
      </c>
      <c r="L22" s="84" t="s">
        <v>266</v>
      </c>
      <c r="M22" s="86" t="s">
        <v>267</v>
      </c>
      <c r="N22" s="64"/>
    </row>
    <row r="23" customFormat="false" ht="67.5" hidden="false" customHeight="true" outlineLevel="1" collapsed="false">
      <c r="A23" s="76"/>
      <c r="B23" s="87"/>
      <c r="C23" s="83"/>
      <c r="D23" s="84" t="s">
        <v>277</v>
      </c>
      <c r="E23" s="43" t="s">
        <v>87</v>
      </c>
      <c r="F23" s="84" t="str">
        <f aca="false">VLOOKUP(E23,'Catalogo rischi'!$A$10:$B$31,2,0)</f>
        <v>CR.6 Uso improprio o distorto della discrezionalità</v>
      </c>
      <c r="G23" s="85" t="s">
        <v>225</v>
      </c>
      <c r="H23" s="84" t="s">
        <v>200</v>
      </c>
      <c r="I23" s="84" t="s">
        <v>197</v>
      </c>
      <c r="J23" s="84"/>
      <c r="K23" s="84" t="s">
        <v>256</v>
      </c>
      <c r="L23" s="84" t="s">
        <v>256</v>
      </c>
      <c r="M23" s="86" t="s">
        <v>278</v>
      </c>
      <c r="N23" s="64"/>
    </row>
    <row r="24" customFormat="false" ht="18" hidden="false" customHeight="true" outlineLevel="1" collapsed="false">
      <c r="A24" s="76"/>
      <c r="B24" s="0"/>
      <c r="C24" s="83"/>
      <c r="D24" s="84"/>
      <c r="E24" s="91"/>
      <c r="F24" s="84"/>
      <c r="G24" s="92"/>
      <c r="H24" s="84"/>
      <c r="I24" s="84"/>
      <c r="J24" s="84"/>
      <c r="K24" s="84"/>
      <c r="L24" s="84"/>
      <c r="M24" s="86"/>
      <c r="N24" s="64"/>
    </row>
    <row r="25" customFormat="false" ht="18" hidden="false" customHeight="true" outlineLevel="1" collapsed="false">
      <c r="A25" s="76"/>
      <c r="B25" s="0"/>
      <c r="C25" s="83"/>
      <c r="D25" s="84"/>
      <c r="E25" s="91"/>
      <c r="F25" s="84"/>
      <c r="G25" s="92"/>
      <c r="H25" s="84"/>
      <c r="I25" s="84"/>
      <c r="J25" s="84"/>
      <c r="K25" s="84"/>
      <c r="L25" s="84"/>
      <c r="M25" s="86"/>
      <c r="N25" s="64"/>
    </row>
    <row r="26" customFormat="false" ht="20.25" hidden="false" customHeight="false" outlineLevel="0" collapsed="false">
      <c r="A26" s="75"/>
      <c r="B26" s="75"/>
      <c r="C26" s="75"/>
      <c r="D26" s="75"/>
      <c r="E26" s="46"/>
      <c r="F26" s="75"/>
      <c r="G26" s="94"/>
      <c r="H26" s="75"/>
      <c r="I26" s="75"/>
      <c r="J26" s="75"/>
      <c r="K26" s="75"/>
      <c r="L26" s="75"/>
      <c r="M26" s="75"/>
      <c r="N26" s="64"/>
    </row>
    <row r="27" customFormat="false" ht="42.75" hidden="false" customHeight="true" outlineLevel="0" collapsed="false">
      <c r="A27" s="72" t="str">
        <f aca="false">'Aree di rischio per processi'!A9</f>
        <v>A.03 Conferimento di incarichi di collaborazione</v>
      </c>
      <c r="B27" s="72"/>
      <c r="C27" s="72"/>
      <c r="D27" s="72"/>
      <c r="E27" s="73"/>
      <c r="F27" s="73"/>
      <c r="G27" s="74" t="n">
        <f aca="false">C30</f>
        <v>5</v>
      </c>
      <c r="H27" s="75"/>
      <c r="I27" s="75"/>
      <c r="J27" s="75"/>
      <c r="K27" s="75"/>
      <c r="L27" s="75"/>
      <c r="M27" s="75"/>
      <c r="N27" s="64"/>
    </row>
    <row r="28" customFormat="false" ht="48.75" hidden="false" customHeight="true" outlineLevel="1" collapsed="false">
      <c r="A28" s="76" t="str">
        <f aca="false">A27</f>
        <v>A.03 Conferimento di incarichi di collaborazione</v>
      </c>
      <c r="B28" s="77" t="s">
        <v>240</v>
      </c>
      <c r="C28" s="77"/>
      <c r="D28" s="77" t="s">
        <v>241</v>
      </c>
      <c r="E28" s="77" t="s">
        <v>242</v>
      </c>
      <c r="F28" s="77" t="s">
        <v>243</v>
      </c>
      <c r="G28" s="78" t="s">
        <v>244</v>
      </c>
      <c r="H28" s="78"/>
      <c r="I28" s="79" t="s">
        <v>245</v>
      </c>
      <c r="J28" s="79"/>
      <c r="K28" s="79" t="s">
        <v>246</v>
      </c>
      <c r="L28" s="96" t="s">
        <v>271</v>
      </c>
      <c r="M28" s="79" t="s">
        <v>248</v>
      </c>
      <c r="N28" s="64"/>
    </row>
    <row r="29" customFormat="false" ht="48.75" hidden="false" customHeight="true" outlineLevel="1" collapsed="false">
      <c r="A29" s="76"/>
      <c r="B29" s="77"/>
      <c r="C29" s="77"/>
      <c r="D29" s="80" t="s">
        <v>249</v>
      </c>
      <c r="E29" s="80" t="s">
        <v>250</v>
      </c>
      <c r="F29" s="80" t="s">
        <v>251</v>
      </c>
      <c r="G29" s="81" t="s">
        <v>252</v>
      </c>
      <c r="H29" s="81" t="s">
        <v>253</v>
      </c>
      <c r="I29" s="81" t="s">
        <v>252</v>
      </c>
      <c r="J29" s="81" t="s">
        <v>253</v>
      </c>
      <c r="K29" s="79"/>
      <c r="L29" s="96"/>
      <c r="M29" s="79"/>
      <c r="N29" s="64"/>
    </row>
    <row r="30" customFormat="false" ht="63.75" hidden="false" customHeight="true" outlineLevel="1" collapsed="false">
      <c r="A30" s="76"/>
      <c r="B30" s="82" t="s">
        <v>254</v>
      </c>
      <c r="C30" s="83" t="n">
        <f aca="false">B31*B33</f>
        <v>5</v>
      </c>
      <c r="D30" s="84" t="s">
        <v>279</v>
      </c>
      <c r="E30" s="43" t="s">
        <v>92</v>
      </c>
      <c r="F30" s="84" t="str">
        <f aca="false">VLOOKUP(E30,'Catalogo rischi'!$A$10:$B$31,2,0)</f>
        <v>CR.1 Pilotamento delle procedure</v>
      </c>
      <c r="G30" s="85" t="s">
        <v>195</v>
      </c>
      <c r="H30" s="84" t="s">
        <v>237</v>
      </c>
      <c r="I30" s="84" t="s">
        <v>197</v>
      </c>
      <c r="J30" s="84" t="s">
        <v>213</v>
      </c>
      <c r="K30" s="84" t="s">
        <v>256</v>
      </c>
      <c r="L30" s="84" t="s">
        <v>256</v>
      </c>
      <c r="M30" s="86" t="s">
        <v>257</v>
      </c>
      <c r="N30" s="64"/>
    </row>
    <row r="31" customFormat="false" ht="78" hidden="false" customHeight="true" outlineLevel="1" collapsed="false">
      <c r="A31" s="76"/>
      <c r="B31" s="87" t="n">
        <f aca="false">SUM(A!B102:B143)/6</f>
        <v>2.5</v>
      </c>
      <c r="C31" s="83"/>
      <c r="D31" s="84" t="s">
        <v>280</v>
      </c>
      <c r="E31" s="43" t="s">
        <v>70</v>
      </c>
      <c r="F31" s="84" t="str">
        <f aca="false">VLOOKUP(E31,'Catalogo rischi'!$A$10:$B$31,2,0)</f>
        <v>CR.1 Pilotamento delle procedure</v>
      </c>
      <c r="G31" s="85" t="s">
        <v>195</v>
      </c>
      <c r="H31" s="84" t="s">
        <v>220</v>
      </c>
      <c r="I31" s="84" t="s">
        <v>197</v>
      </c>
      <c r="J31" s="84" t="s">
        <v>210</v>
      </c>
      <c r="K31" s="84" t="s">
        <v>256</v>
      </c>
      <c r="L31" s="84" t="s">
        <v>256</v>
      </c>
      <c r="M31" s="86" t="s">
        <v>281</v>
      </c>
      <c r="N31" s="64"/>
    </row>
    <row r="32" customFormat="false" ht="87" hidden="false" customHeight="true" outlineLevel="1" collapsed="false">
      <c r="A32" s="76"/>
      <c r="B32" s="95" t="s">
        <v>260</v>
      </c>
      <c r="C32" s="83"/>
      <c r="D32" s="84" t="s">
        <v>282</v>
      </c>
      <c r="E32" s="43" t="s">
        <v>84</v>
      </c>
      <c r="F32" s="84" t="str">
        <f aca="false">VLOOKUP(E32,'Catalogo rischi'!$A$10:$B$31,2,0)</f>
        <v>CR.5 Elusione delle procedure di svolgimento dell'attività e di controllo</v>
      </c>
      <c r="G32" s="85" t="s">
        <v>199</v>
      </c>
      <c r="H32" s="84"/>
      <c r="I32" s="84" t="s">
        <v>201</v>
      </c>
      <c r="J32" s="84" t="s">
        <v>210</v>
      </c>
      <c r="K32" s="84" t="s">
        <v>256</v>
      </c>
      <c r="L32" s="84" t="s">
        <v>256</v>
      </c>
      <c r="M32" s="88" t="s">
        <v>262</v>
      </c>
      <c r="N32" s="64"/>
    </row>
    <row r="33" customFormat="false" ht="72" hidden="false" customHeight="true" outlineLevel="1" collapsed="false">
      <c r="A33" s="76"/>
      <c r="B33" s="87" t="n">
        <f aca="false">SUM(A!E102:E130)/4</f>
        <v>2</v>
      </c>
      <c r="C33" s="83"/>
      <c r="D33" s="84" t="s">
        <v>283</v>
      </c>
      <c r="E33" s="43" t="s">
        <v>91</v>
      </c>
      <c r="F33" s="84" t="str">
        <f aca="false">VLOOKUP(E33,'Catalogo rischi'!$A$10:$B$31,2,0)</f>
        <v>CR.7 Atti illeciti</v>
      </c>
      <c r="G33" s="85" t="s">
        <v>284</v>
      </c>
      <c r="H33" s="84"/>
      <c r="I33" s="84" t="s">
        <v>197</v>
      </c>
      <c r="J33" s="84"/>
      <c r="K33" s="84" t="s">
        <v>256</v>
      </c>
      <c r="L33" s="84" t="s">
        <v>256</v>
      </c>
      <c r="M33" s="86" t="s">
        <v>285</v>
      </c>
      <c r="N33" s="64"/>
    </row>
    <row r="34" customFormat="false" ht="18" hidden="false" customHeight="true" outlineLevel="1" collapsed="false">
      <c r="A34" s="76"/>
      <c r="B34" s="87"/>
      <c r="C34" s="87"/>
      <c r="D34" s="84"/>
      <c r="E34" s="43"/>
      <c r="F34" s="84"/>
      <c r="G34" s="92"/>
      <c r="H34" s="84"/>
      <c r="I34" s="84"/>
      <c r="J34" s="84"/>
      <c r="K34" s="84"/>
      <c r="L34" s="84"/>
      <c r="M34" s="86"/>
      <c r="N34" s="64"/>
    </row>
    <row r="35" customFormat="false" ht="27" hidden="false" customHeight="true" outlineLevel="1" collapsed="false">
      <c r="A35" s="76"/>
      <c r="B35" s="87"/>
      <c r="C35" s="83"/>
      <c r="D35" s="84"/>
      <c r="E35" s="97"/>
      <c r="F35" s="84"/>
      <c r="G35" s="92"/>
      <c r="H35" s="84"/>
      <c r="I35" s="84"/>
      <c r="J35" s="84"/>
      <c r="K35" s="84"/>
      <c r="L35" s="84"/>
      <c r="M35" s="86"/>
      <c r="N35" s="64"/>
    </row>
    <row r="36" customFormat="false" ht="20.25" hidden="false" customHeight="false" outlineLevel="0" collapsed="false">
      <c r="A36" s="75"/>
      <c r="B36" s="75"/>
      <c r="C36" s="75"/>
      <c r="D36" s="75"/>
      <c r="E36" s="46"/>
      <c r="F36" s="75"/>
      <c r="G36" s="94"/>
      <c r="H36" s="75"/>
      <c r="I36" s="75"/>
      <c r="J36" s="75"/>
      <c r="K36" s="75"/>
      <c r="L36" s="75"/>
      <c r="M36" s="75"/>
      <c r="N36" s="64"/>
    </row>
    <row r="37" customFormat="false" ht="41.25" hidden="false" customHeight="true" outlineLevel="0" collapsed="false">
      <c r="A37" s="72" t="str">
        <f aca="false">'Aree di rischio per processi'!A10</f>
        <v>A.04 Contratti di somministrazione lavoro</v>
      </c>
      <c r="B37" s="72"/>
      <c r="C37" s="72"/>
      <c r="D37" s="72"/>
      <c r="E37" s="73"/>
      <c r="F37" s="73"/>
      <c r="G37" s="74" t="n">
        <f aca="false">C40</f>
        <v>7</v>
      </c>
      <c r="H37" s="75"/>
      <c r="I37" s="75"/>
      <c r="J37" s="75"/>
      <c r="K37" s="75"/>
      <c r="L37" s="75"/>
      <c r="M37" s="75"/>
      <c r="N37" s="64"/>
    </row>
    <row r="38" customFormat="false" ht="57" hidden="false" customHeight="true" outlineLevel="1" collapsed="false">
      <c r="A38" s="76" t="str">
        <f aca="false">A37</f>
        <v>A.04 Contratti di somministrazione lavoro</v>
      </c>
      <c r="B38" s="98" t="s">
        <v>240</v>
      </c>
      <c r="C38" s="98"/>
      <c r="D38" s="77" t="s">
        <v>241</v>
      </c>
      <c r="E38" s="77" t="s">
        <v>242</v>
      </c>
      <c r="F38" s="77" t="s">
        <v>243</v>
      </c>
      <c r="G38" s="78" t="s">
        <v>244</v>
      </c>
      <c r="H38" s="78"/>
      <c r="I38" s="79" t="s">
        <v>245</v>
      </c>
      <c r="J38" s="79"/>
      <c r="K38" s="79" t="s">
        <v>246</v>
      </c>
      <c r="L38" s="96" t="s">
        <v>271</v>
      </c>
      <c r="M38" s="79" t="s">
        <v>248</v>
      </c>
      <c r="N38" s="64"/>
    </row>
    <row r="39" customFormat="false" ht="22.5" hidden="false" customHeight="false" outlineLevel="1" collapsed="false">
      <c r="A39" s="76"/>
      <c r="B39" s="98"/>
      <c r="C39" s="98"/>
      <c r="D39" s="80" t="s">
        <v>249</v>
      </c>
      <c r="E39" s="80" t="s">
        <v>250</v>
      </c>
      <c r="F39" s="80" t="s">
        <v>251</v>
      </c>
      <c r="G39" s="81" t="s">
        <v>252</v>
      </c>
      <c r="H39" s="81" t="s">
        <v>253</v>
      </c>
      <c r="I39" s="81" t="s">
        <v>252</v>
      </c>
      <c r="J39" s="81" t="s">
        <v>253</v>
      </c>
      <c r="K39" s="79"/>
      <c r="L39" s="96"/>
      <c r="M39" s="79"/>
      <c r="N39" s="64"/>
    </row>
    <row r="40" customFormat="false" ht="63.75" hidden="false" customHeight="true" outlineLevel="1" collapsed="false">
      <c r="A40" s="76"/>
      <c r="B40" s="99" t="s">
        <v>254</v>
      </c>
      <c r="C40" s="83" t="n">
        <f aca="false">B41*B44</f>
        <v>7</v>
      </c>
      <c r="D40" s="84" t="s">
        <v>279</v>
      </c>
      <c r="E40" s="43" t="s">
        <v>92</v>
      </c>
      <c r="F40" s="84" t="str">
        <f aca="false">VLOOKUP(E40,'Catalogo rischi'!$A$10:$B$31,2,0)</f>
        <v>CR.1 Pilotamento delle procedure</v>
      </c>
      <c r="G40" s="85" t="s">
        <v>195</v>
      </c>
      <c r="H40" s="84" t="s">
        <v>237</v>
      </c>
      <c r="I40" s="84" t="s">
        <v>197</v>
      </c>
      <c r="J40" s="84" t="s">
        <v>213</v>
      </c>
      <c r="K40" s="84" t="s">
        <v>256</v>
      </c>
      <c r="L40" s="84" t="s">
        <v>256</v>
      </c>
      <c r="M40" s="86" t="s">
        <v>257</v>
      </c>
      <c r="N40" s="64"/>
    </row>
    <row r="41" customFormat="false" ht="72" hidden="false" customHeight="true" outlineLevel="1" collapsed="false">
      <c r="A41" s="76"/>
      <c r="B41" s="87" t="n">
        <f aca="false">SUM(A!B151:B192)/6</f>
        <v>3.5</v>
      </c>
      <c r="C41" s="83"/>
      <c r="D41" s="84" t="s">
        <v>280</v>
      </c>
      <c r="E41" s="43" t="s">
        <v>70</v>
      </c>
      <c r="F41" s="84" t="str">
        <f aca="false">VLOOKUP(E41,'Catalogo rischi'!$A$10:$B$31,2,0)</f>
        <v>CR.1 Pilotamento delle procedure</v>
      </c>
      <c r="G41" s="85" t="s">
        <v>195</v>
      </c>
      <c r="H41" s="84" t="s">
        <v>220</v>
      </c>
      <c r="I41" s="84" t="s">
        <v>197</v>
      </c>
      <c r="J41" s="84" t="s">
        <v>210</v>
      </c>
      <c r="K41" s="84" t="s">
        <v>256</v>
      </c>
      <c r="L41" s="84" t="s">
        <v>256</v>
      </c>
      <c r="M41" s="86" t="s">
        <v>286</v>
      </c>
      <c r="N41" s="64"/>
    </row>
    <row r="42" customFormat="false" ht="92.25" hidden="false" customHeight="true" outlineLevel="1" collapsed="false">
      <c r="A42" s="76"/>
      <c r="B42" s="95" t="s">
        <v>260</v>
      </c>
      <c r="C42" s="83"/>
      <c r="D42" s="84" t="s">
        <v>287</v>
      </c>
      <c r="E42" s="43" t="s">
        <v>92</v>
      </c>
      <c r="F42" s="84" t="str">
        <f aca="false">VLOOKUP(E42,'Catalogo rischi'!$A$10:$B$31,2,0)</f>
        <v>CR.1 Pilotamento delle procedure</v>
      </c>
      <c r="G42" s="85" t="s">
        <v>207</v>
      </c>
      <c r="H42" s="84"/>
      <c r="I42" s="84"/>
      <c r="J42" s="84" t="s">
        <v>210</v>
      </c>
      <c r="K42" s="84" t="s">
        <v>256</v>
      </c>
      <c r="L42" s="84" t="s">
        <v>288</v>
      </c>
      <c r="M42" s="86" t="s">
        <v>289</v>
      </c>
      <c r="N42" s="64"/>
    </row>
    <row r="43" customFormat="false" ht="95.25" hidden="false" customHeight="true" outlineLevel="1" collapsed="false">
      <c r="A43" s="76"/>
      <c r="B43" s="100"/>
      <c r="C43" s="83"/>
      <c r="D43" s="84" t="s">
        <v>290</v>
      </c>
      <c r="E43" s="43" t="s">
        <v>92</v>
      </c>
      <c r="F43" s="84" t="str">
        <f aca="false">VLOOKUP(E43,'Catalogo rischi'!$A$10:$B$31,2,0)</f>
        <v>CR.1 Pilotamento delle procedure</v>
      </c>
      <c r="G43" s="85" t="s">
        <v>207</v>
      </c>
      <c r="H43" s="84"/>
      <c r="I43" s="84"/>
      <c r="J43" s="84" t="s">
        <v>210</v>
      </c>
      <c r="K43" s="84" t="s">
        <v>256</v>
      </c>
      <c r="L43" s="84" t="s">
        <v>288</v>
      </c>
      <c r="M43" s="86" t="s">
        <v>289</v>
      </c>
      <c r="N43" s="64"/>
    </row>
    <row r="44" customFormat="false" ht="90" hidden="false" customHeight="true" outlineLevel="1" collapsed="false">
      <c r="A44" s="76"/>
      <c r="B44" s="87" t="n">
        <f aca="false">SUM(A!E151:E179)/4</f>
        <v>2</v>
      </c>
      <c r="C44" s="83"/>
      <c r="D44" s="84" t="s">
        <v>283</v>
      </c>
      <c r="E44" s="43" t="s">
        <v>92</v>
      </c>
      <c r="F44" s="84" t="str">
        <f aca="false">VLOOKUP(E44,'Catalogo rischi'!$A$10:$B$31,2,0)</f>
        <v>CR.1 Pilotamento delle procedure</v>
      </c>
      <c r="G44" s="85" t="s">
        <v>207</v>
      </c>
      <c r="H44" s="84"/>
      <c r="I44" s="84"/>
      <c r="J44" s="84" t="s">
        <v>210</v>
      </c>
      <c r="K44" s="84" t="s">
        <v>256</v>
      </c>
      <c r="L44" s="84" t="s">
        <v>288</v>
      </c>
      <c r="M44" s="86" t="s">
        <v>289</v>
      </c>
      <c r="N44" s="64"/>
    </row>
    <row r="45" customFormat="false" ht="20.25" hidden="false" customHeight="false" outlineLevel="1" collapsed="false">
      <c r="A45" s="76"/>
      <c r="B45" s="87"/>
      <c r="C45" s="83"/>
      <c r="D45" s="84"/>
      <c r="E45" s="91"/>
      <c r="F45" s="84"/>
      <c r="G45" s="92"/>
      <c r="H45" s="84"/>
      <c r="I45" s="84"/>
      <c r="J45" s="84"/>
      <c r="K45" s="84"/>
      <c r="L45" s="84"/>
      <c r="M45" s="86"/>
      <c r="N45" s="64"/>
    </row>
    <row r="46" customFormat="false" ht="20.25" hidden="false" customHeight="false" outlineLevel="1" collapsed="false">
      <c r="A46" s="76"/>
      <c r="B46" s="87"/>
      <c r="C46" s="83"/>
      <c r="D46" s="84"/>
      <c r="E46" s="91"/>
      <c r="F46" s="84"/>
      <c r="G46" s="92"/>
      <c r="H46" s="84"/>
      <c r="I46" s="84"/>
      <c r="J46" s="84"/>
      <c r="K46" s="84"/>
      <c r="L46" s="84"/>
      <c r="M46" s="86"/>
      <c r="N46" s="64"/>
    </row>
    <row r="47" customFormat="false" ht="20.25" hidden="false" customHeight="false" outlineLevel="0" collapsed="false">
      <c r="A47" s="75"/>
      <c r="B47" s="75"/>
      <c r="C47" s="75"/>
      <c r="D47" s="75"/>
      <c r="E47" s="46"/>
      <c r="F47" s="75"/>
      <c r="G47" s="94"/>
      <c r="H47" s="75"/>
      <c r="I47" s="75"/>
      <c r="J47" s="75"/>
      <c r="K47" s="75"/>
      <c r="L47" s="75"/>
      <c r="M47" s="75"/>
      <c r="N47" s="64"/>
    </row>
    <row r="48" customFormat="false" ht="43.5" hidden="false" customHeight="true" outlineLevel="0" collapsed="false">
      <c r="A48" s="72" t="str">
        <f aca="false">'Aree di rischio per processi'!A11</f>
        <v>A.05 Attivazione di distacchi/comandi di personale (in uscita)</v>
      </c>
      <c r="B48" s="72"/>
      <c r="C48" s="72"/>
      <c r="D48" s="72"/>
      <c r="E48" s="73"/>
      <c r="F48" s="73"/>
      <c r="G48" s="74" t="n">
        <f aca="false">C51</f>
        <v>4</v>
      </c>
      <c r="H48" s="75"/>
      <c r="I48" s="75"/>
      <c r="J48" s="75"/>
      <c r="K48" s="75"/>
      <c r="L48" s="75"/>
      <c r="M48" s="75"/>
      <c r="N48" s="64"/>
    </row>
    <row r="49" customFormat="false" ht="60.75" hidden="false" customHeight="true" outlineLevel="1" collapsed="false">
      <c r="A49" s="76" t="str">
        <f aca="false">A48</f>
        <v>A.05 Attivazione di distacchi/comandi di personale (in uscita)</v>
      </c>
      <c r="B49" s="77" t="s">
        <v>240</v>
      </c>
      <c r="C49" s="77"/>
      <c r="D49" s="77" t="s">
        <v>241</v>
      </c>
      <c r="E49" s="77" t="s">
        <v>242</v>
      </c>
      <c r="F49" s="77" t="s">
        <v>243</v>
      </c>
      <c r="G49" s="78" t="s">
        <v>244</v>
      </c>
      <c r="H49" s="78"/>
      <c r="I49" s="79" t="s">
        <v>245</v>
      </c>
      <c r="J49" s="79"/>
      <c r="K49" s="79" t="s">
        <v>246</v>
      </c>
      <c r="L49" s="96" t="s">
        <v>271</v>
      </c>
      <c r="M49" s="79" t="s">
        <v>248</v>
      </c>
      <c r="N49" s="64"/>
    </row>
    <row r="50" customFormat="false" ht="22.5" hidden="false" customHeight="false" outlineLevel="1" collapsed="false">
      <c r="A50" s="76"/>
      <c r="B50" s="77"/>
      <c r="C50" s="77"/>
      <c r="D50" s="80" t="s">
        <v>249</v>
      </c>
      <c r="E50" s="80" t="s">
        <v>250</v>
      </c>
      <c r="F50" s="80" t="s">
        <v>251</v>
      </c>
      <c r="G50" s="81" t="s">
        <v>252</v>
      </c>
      <c r="H50" s="81" t="s">
        <v>253</v>
      </c>
      <c r="I50" s="81" t="s">
        <v>252</v>
      </c>
      <c r="J50" s="81" t="s">
        <v>253</v>
      </c>
      <c r="K50" s="79"/>
      <c r="L50" s="96"/>
      <c r="M50" s="79"/>
      <c r="N50" s="64"/>
    </row>
    <row r="51" customFormat="false" ht="92.25" hidden="false" customHeight="true" outlineLevel="1" collapsed="false">
      <c r="A51" s="76"/>
      <c r="B51" s="82" t="s">
        <v>254</v>
      </c>
      <c r="C51" s="83" t="n">
        <f aca="false">B52*B54</f>
        <v>4</v>
      </c>
      <c r="D51" s="84" t="s">
        <v>291</v>
      </c>
      <c r="E51" s="43" t="s">
        <v>89</v>
      </c>
      <c r="F51" s="84" t="str">
        <f aca="false">VLOOKUP(E51,'Catalogo rischi'!$A$10:$B$31,2,0)</f>
        <v>CR.5 Elusione delle procedure di svolgimento dell'attività e di controllo</v>
      </c>
      <c r="G51" s="85" t="s">
        <v>195</v>
      </c>
      <c r="H51" s="84"/>
      <c r="I51" s="84" t="s">
        <v>197</v>
      </c>
      <c r="J51" s="84"/>
      <c r="K51" s="84" t="s">
        <v>256</v>
      </c>
      <c r="L51" s="84" t="s">
        <v>256</v>
      </c>
      <c r="M51" s="86" t="s">
        <v>292</v>
      </c>
      <c r="N51" s="64"/>
    </row>
    <row r="52" customFormat="false" ht="90.75" hidden="false" customHeight="true" outlineLevel="1" collapsed="false">
      <c r="A52" s="76"/>
      <c r="B52" s="87" t="n">
        <f aca="false">SUM(A!B199:B240)/6</f>
        <v>2</v>
      </c>
      <c r="C52" s="83"/>
      <c r="D52" s="84" t="s">
        <v>293</v>
      </c>
      <c r="E52" s="43" t="s">
        <v>87</v>
      </c>
      <c r="F52" s="84" t="str">
        <f aca="false">VLOOKUP(E52,'Catalogo rischi'!$A$10:$B$31,2,0)</f>
        <v>CR.6 Uso improprio o distorto della discrezionalità</v>
      </c>
      <c r="G52" s="85" t="s">
        <v>207</v>
      </c>
      <c r="H52" s="84"/>
      <c r="I52" s="84" t="s">
        <v>197</v>
      </c>
      <c r="J52" s="84"/>
      <c r="K52" s="84" t="s">
        <v>256</v>
      </c>
      <c r="L52" s="84" t="s">
        <v>294</v>
      </c>
      <c r="M52" s="86" t="s">
        <v>295</v>
      </c>
      <c r="N52" s="64"/>
    </row>
    <row r="53" customFormat="false" ht="93" hidden="false" customHeight="true" outlineLevel="1" collapsed="false">
      <c r="A53" s="76"/>
      <c r="B53" s="89" t="s">
        <v>260</v>
      </c>
      <c r="C53" s="83"/>
      <c r="D53" s="84" t="s">
        <v>296</v>
      </c>
      <c r="E53" s="43" t="s">
        <v>85</v>
      </c>
      <c r="F53" s="84" t="str">
        <f aca="false">VLOOKUP(E53,'Catalogo rischi'!$A$10:$B$31,2,0)</f>
        <v>CR.5 Elusione delle procedure di svolgimento dell'attività e di controllo</v>
      </c>
      <c r="G53" s="85" t="s">
        <v>207</v>
      </c>
      <c r="H53" s="84"/>
      <c r="I53" s="84" t="s">
        <v>201</v>
      </c>
      <c r="J53" s="84"/>
      <c r="K53" s="84" t="s">
        <v>256</v>
      </c>
      <c r="L53" s="84" t="s">
        <v>297</v>
      </c>
      <c r="M53" s="86" t="s">
        <v>298</v>
      </c>
      <c r="N53" s="64"/>
    </row>
    <row r="54" customFormat="false" ht="20.25" hidden="false" customHeight="false" outlineLevel="1" collapsed="false">
      <c r="A54" s="76"/>
      <c r="B54" s="101" t="n">
        <f aca="false">SUM(A!E199:E227)/4</f>
        <v>2</v>
      </c>
      <c r="C54" s="83"/>
      <c r="D54" s="84"/>
      <c r="E54" s="43"/>
      <c r="F54" s="84"/>
      <c r="G54" s="102"/>
      <c r="H54" s="84"/>
      <c r="I54" s="84"/>
      <c r="J54" s="84"/>
      <c r="K54" s="84"/>
      <c r="L54" s="84"/>
      <c r="M54" s="86"/>
      <c r="N54" s="64"/>
    </row>
    <row r="55" customFormat="false" ht="20.25" hidden="false" customHeight="false" outlineLevel="1" collapsed="false">
      <c r="A55" s="76"/>
      <c r="B55" s="101"/>
      <c r="C55" s="83"/>
      <c r="D55" s="86"/>
      <c r="E55" s="103"/>
      <c r="F55" s="86"/>
      <c r="G55" s="104"/>
      <c r="H55" s="84"/>
      <c r="I55" s="84"/>
      <c r="J55" s="84"/>
      <c r="K55" s="84"/>
      <c r="L55" s="84"/>
      <c r="M55" s="86"/>
      <c r="N55" s="64"/>
    </row>
    <row r="56" customFormat="false" ht="20.25" hidden="false" customHeight="false" outlineLevel="0" collapsed="false">
      <c r="A56" s="75"/>
      <c r="B56" s="75"/>
      <c r="C56" s="75"/>
      <c r="D56" s="75"/>
      <c r="E56" s="46"/>
      <c r="F56" s="75"/>
      <c r="G56" s="94"/>
      <c r="H56" s="75"/>
      <c r="I56" s="75"/>
      <c r="J56" s="75"/>
      <c r="K56" s="75"/>
      <c r="L56" s="75"/>
      <c r="M56" s="75"/>
      <c r="N56" s="64"/>
    </row>
    <row r="57" customFormat="false" ht="39.75" hidden="false" customHeight="true" outlineLevel="0" collapsed="false">
      <c r="A57" s="72" t="str">
        <f aca="false">'Aree di rischio per processi'!A12</f>
        <v>A.06 Attivazione di procedure di mobilità in entrata</v>
      </c>
      <c r="B57" s="72"/>
      <c r="C57" s="72"/>
      <c r="D57" s="72"/>
      <c r="E57" s="73"/>
      <c r="F57" s="73"/>
      <c r="G57" s="74" t="n">
        <f aca="false">C60</f>
        <v>4.33333333333333</v>
      </c>
      <c r="H57" s="75"/>
      <c r="I57" s="75"/>
      <c r="J57" s="75"/>
      <c r="K57" s="75"/>
      <c r="L57" s="75"/>
      <c r="M57" s="75"/>
      <c r="N57" s="64"/>
    </row>
    <row r="58" customFormat="false" ht="68.25" hidden="false" customHeight="true" outlineLevel="1" collapsed="false">
      <c r="A58" s="76" t="str">
        <f aca="false">A57</f>
        <v>A.06 Attivazione di procedure di mobilità in entrata</v>
      </c>
      <c r="B58" s="77" t="s">
        <v>240</v>
      </c>
      <c r="C58" s="77"/>
      <c r="D58" s="77" t="s">
        <v>241</v>
      </c>
      <c r="E58" s="77" t="s">
        <v>242</v>
      </c>
      <c r="F58" s="77" t="s">
        <v>243</v>
      </c>
      <c r="G58" s="78" t="s">
        <v>244</v>
      </c>
      <c r="H58" s="78"/>
      <c r="I58" s="79" t="s">
        <v>245</v>
      </c>
      <c r="J58" s="79"/>
      <c r="K58" s="79" t="s">
        <v>246</v>
      </c>
      <c r="L58" s="96" t="s">
        <v>271</v>
      </c>
      <c r="M58" s="79" t="s">
        <v>248</v>
      </c>
      <c r="N58" s="64"/>
    </row>
    <row r="59" customFormat="false" ht="22.5" hidden="false" customHeight="false" outlineLevel="1" collapsed="false">
      <c r="A59" s="76"/>
      <c r="B59" s="77"/>
      <c r="C59" s="77"/>
      <c r="D59" s="80" t="s">
        <v>249</v>
      </c>
      <c r="E59" s="80" t="s">
        <v>250</v>
      </c>
      <c r="F59" s="80" t="s">
        <v>251</v>
      </c>
      <c r="G59" s="81" t="s">
        <v>252</v>
      </c>
      <c r="H59" s="81" t="s">
        <v>253</v>
      </c>
      <c r="I59" s="81" t="s">
        <v>252</v>
      </c>
      <c r="J59" s="81" t="s">
        <v>253</v>
      </c>
      <c r="K59" s="79"/>
      <c r="L59" s="96"/>
      <c r="M59" s="79"/>
      <c r="N59" s="64"/>
    </row>
    <row r="60" customFormat="false" ht="63" hidden="false" customHeight="true" outlineLevel="1" collapsed="false">
      <c r="A60" s="76"/>
      <c r="B60" s="82" t="s">
        <v>254</v>
      </c>
      <c r="C60" s="83" t="n">
        <f aca="false">B61*B64</f>
        <v>4.33333333333333</v>
      </c>
      <c r="D60" s="84" t="s">
        <v>279</v>
      </c>
      <c r="E60" s="43" t="s">
        <v>92</v>
      </c>
      <c r="F60" s="84" t="str">
        <f aca="false">VLOOKUP(E60,'Catalogo rischi'!$A$10:$B$31,2,0)</f>
        <v>CR.1 Pilotamento delle procedure</v>
      </c>
      <c r="G60" s="85" t="s">
        <v>195</v>
      </c>
      <c r="H60" s="84" t="s">
        <v>237</v>
      </c>
      <c r="I60" s="84" t="s">
        <v>197</v>
      </c>
      <c r="J60" s="84" t="s">
        <v>213</v>
      </c>
      <c r="K60" s="84" t="s">
        <v>256</v>
      </c>
      <c r="L60" s="84" t="s">
        <v>256</v>
      </c>
      <c r="M60" s="86" t="s">
        <v>257</v>
      </c>
      <c r="N60" s="64"/>
    </row>
    <row r="61" customFormat="false" ht="76.5" hidden="false" customHeight="true" outlineLevel="1" collapsed="false">
      <c r="A61" s="76"/>
      <c r="B61" s="87" t="n">
        <f aca="false">SUM(A!B247:B288)/6</f>
        <v>2.16666666666667</v>
      </c>
      <c r="C61" s="83"/>
      <c r="D61" s="84" t="s">
        <v>299</v>
      </c>
      <c r="E61" s="43" t="s">
        <v>70</v>
      </c>
      <c r="F61" s="84" t="str">
        <f aca="false">VLOOKUP(E61,'Catalogo rischi'!$A$10:$B$31,2,0)</f>
        <v>CR.1 Pilotamento delle procedure</v>
      </c>
      <c r="G61" s="85" t="s">
        <v>195</v>
      </c>
      <c r="H61" s="84" t="s">
        <v>220</v>
      </c>
      <c r="I61" s="84" t="s">
        <v>197</v>
      </c>
      <c r="J61" s="84" t="s">
        <v>210</v>
      </c>
      <c r="K61" s="84" t="s">
        <v>256</v>
      </c>
      <c r="L61" s="84" t="s">
        <v>256</v>
      </c>
      <c r="M61" s="86" t="s">
        <v>286</v>
      </c>
      <c r="N61" s="64"/>
    </row>
    <row r="62" customFormat="false" ht="74.25" hidden="false" customHeight="true" outlineLevel="1" collapsed="false">
      <c r="A62" s="76"/>
      <c r="B62" s="105" t="s">
        <v>260</v>
      </c>
      <c r="C62" s="83"/>
      <c r="D62" s="84" t="s">
        <v>290</v>
      </c>
      <c r="E62" s="43" t="s">
        <v>86</v>
      </c>
      <c r="F62" s="84" t="str">
        <f aca="false">VLOOKUP(E62,'Catalogo rischi'!$A$10:$B$31,2,0)</f>
        <v>CR.6 Uso improprio o distorto della discrezionalità</v>
      </c>
      <c r="G62" s="85" t="s">
        <v>195</v>
      </c>
      <c r="H62" s="84" t="s">
        <v>220</v>
      </c>
      <c r="I62" s="84"/>
      <c r="J62" s="84" t="s">
        <v>198</v>
      </c>
      <c r="K62" s="84" t="s">
        <v>256</v>
      </c>
      <c r="L62" s="84" t="s">
        <v>256</v>
      </c>
      <c r="M62" s="86" t="s">
        <v>300</v>
      </c>
      <c r="N62" s="64"/>
    </row>
    <row r="63" customFormat="false" ht="63" hidden="false" customHeight="true" outlineLevel="1" collapsed="false">
      <c r="A63" s="76"/>
      <c r="B63" s="106"/>
      <c r="C63" s="83"/>
      <c r="D63" s="84" t="s">
        <v>301</v>
      </c>
      <c r="E63" s="43" t="s">
        <v>85</v>
      </c>
      <c r="F63" s="84" t="str">
        <f aca="false">VLOOKUP(E63,'Catalogo rischi'!$A$10:$B$31,2,0)</f>
        <v>CR.5 Elusione delle procedure di svolgimento dell'attività e di controllo</v>
      </c>
      <c r="G63" s="85" t="s">
        <v>225</v>
      </c>
      <c r="H63" s="84" t="s">
        <v>200</v>
      </c>
      <c r="I63" s="84" t="s">
        <v>201</v>
      </c>
      <c r="J63" s="84"/>
      <c r="K63" s="84" t="s">
        <v>256</v>
      </c>
      <c r="L63" s="84" t="s">
        <v>256</v>
      </c>
      <c r="M63" s="86" t="s">
        <v>302</v>
      </c>
      <c r="N63" s="64"/>
    </row>
    <row r="64" customFormat="false" ht="73.5" hidden="false" customHeight="true" outlineLevel="1" collapsed="false">
      <c r="A64" s="76"/>
      <c r="B64" s="83" t="n">
        <f aca="false">SUM(A!E247:F275)/4</f>
        <v>2</v>
      </c>
      <c r="C64" s="83"/>
      <c r="D64" s="107" t="s">
        <v>303</v>
      </c>
      <c r="E64" s="43" t="s">
        <v>87</v>
      </c>
      <c r="F64" s="84" t="str">
        <f aca="false">VLOOKUP(E64,'Catalogo rischi'!$A$10:$B$31,2,0)</f>
        <v>CR.6 Uso improprio o distorto della discrezionalità</v>
      </c>
      <c r="G64" s="85" t="s">
        <v>225</v>
      </c>
      <c r="H64" s="84" t="s">
        <v>200</v>
      </c>
      <c r="I64" s="84" t="s">
        <v>197</v>
      </c>
      <c r="J64" s="84"/>
      <c r="K64" s="84" t="s">
        <v>256</v>
      </c>
      <c r="L64" s="84" t="s">
        <v>256</v>
      </c>
      <c r="M64" s="86" t="s">
        <v>278</v>
      </c>
      <c r="N64" s="64"/>
    </row>
    <row r="65" customFormat="false" ht="39.75" hidden="false" customHeight="true" outlineLevel="1" collapsed="false">
      <c r="A65" s="76"/>
      <c r="B65" s="83"/>
      <c r="C65" s="83"/>
      <c r="D65" s="84"/>
      <c r="E65" s="91"/>
      <c r="F65" s="84"/>
      <c r="G65" s="92"/>
      <c r="H65" s="84"/>
      <c r="I65" s="84"/>
      <c r="J65" s="84"/>
      <c r="K65" s="84"/>
      <c r="L65" s="84"/>
      <c r="M65" s="86"/>
      <c r="N65" s="64"/>
    </row>
    <row r="66" customFormat="false" ht="20.25" hidden="false" customHeight="false" outlineLevel="0" collapsed="false">
      <c r="A66" s="75"/>
      <c r="B66" s="75"/>
      <c r="C66" s="75"/>
      <c r="D66" s="75"/>
      <c r="E66" s="46"/>
      <c r="F66" s="75"/>
      <c r="G66" s="94"/>
      <c r="H66" s="75"/>
      <c r="I66" s="75"/>
      <c r="J66" s="75"/>
      <c r="K66" s="75"/>
      <c r="L66" s="75"/>
      <c r="M66" s="75"/>
      <c r="N66" s="64"/>
    </row>
  </sheetData>
  <mergeCells count="60">
    <mergeCell ref="A3:D3"/>
    <mergeCell ref="A4:A13"/>
    <mergeCell ref="B4:C5"/>
    <mergeCell ref="G4:H4"/>
    <mergeCell ref="I4:J4"/>
    <mergeCell ref="K4:K5"/>
    <mergeCell ref="L4:L5"/>
    <mergeCell ref="M4:M5"/>
    <mergeCell ref="C6:C13"/>
    <mergeCell ref="B9:B11"/>
    <mergeCell ref="A15:D15"/>
    <mergeCell ref="A16:A25"/>
    <mergeCell ref="B16:C17"/>
    <mergeCell ref="G16:H16"/>
    <mergeCell ref="I16:J16"/>
    <mergeCell ref="K16:K17"/>
    <mergeCell ref="L16:L17"/>
    <mergeCell ref="M16:M17"/>
    <mergeCell ref="C18:C25"/>
    <mergeCell ref="B21:B23"/>
    <mergeCell ref="A27:D27"/>
    <mergeCell ref="A28:A35"/>
    <mergeCell ref="B28:C29"/>
    <mergeCell ref="G28:H28"/>
    <mergeCell ref="I28:J28"/>
    <mergeCell ref="K28:K29"/>
    <mergeCell ref="L28:L29"/>
    <mergeCell ref="M28:M29"/>
    <mergeCell ref="C30:C35"/>
    <mergeCell ref="B33:B35"/>
    <mergeCell ref="A37:D37"/>
    <mergeCell ref="A38:A46"/>
    <mergeCell ref="B38:C39"/>
    <mergeCell ref="G38:H38"/>
    <mergeCell ref="I38:J38"/>
    <mergeCell ref="K38:K39"/>
    <mergeCell ref="L38:L39"/>
    <mergeCell ref="M38:M39"/>
    <mergeCell ref="C40:C46"/>
    <mergeCell ref="B44:B46"/>
    <mergeCell ref="A48:D48"/>
    <mergeCell ref="A49:A55"/>
    <mergeCell ref="B49:C50"/>
    <mergeCell ref="G49:H49"/>
    <mergeCell ref="I49:J49"/>
    <mergeCell ref="K49:K50"/>
    <mergeCell ref="L49:L50"/>
    <mergeCell ref="M49:M50"/>
    <mergeCell ref="C51:C55"/>
    <mergeCell ref="B54:B55"/>
    <mergeCell ref="A57:D57"/>
    <mergeCell ref="A58:A65"/>
    <mergeCell ref="B58:C59"/>
    <mergeCell ref="G58:H58"/>
    <mergeCell ref="I58:J58"/>
    <mergeCell ref="K58:K59"/>
    <mergeCell ref="L58:L59"/>
    <mergeCell ref="M58:M59"/>
    <mergeCell ref="C60:C65"/>
    <mergeCell ref="B64:B65"/>
  </mergeCells>
  <conditionalFormatting sqref="G3">
    <cfRule type="iconSet" priority="2">
      <iconSet iconSet="3TrafficLights1" reverse="1">
        <cfvo type="percent" val="0"/>
        <cfvo type="num" val="10"/>
        <cfvo type="num" val="18"/>
      </iconSet>
    </cfRule>
  </conditionalFormatting>
  <conditionalFormatting sqref="G15">
    <cfRule type="iconSet" priority="3">
      <iconSet iconSet="3TrafficLights1" reverse="1">
        <cfvo type="percent" val="0"/>
        <cfvo type="num" val="10"/>
        <cfvo type="num" val="18"/>
      </iconSet>
    </cfRule>
  </conditionalFormatting>
  <conditionalFormatting sqref="G27">
    <cfRule type="iconSet" priority="4">
      <iconSet iconSet="3TrafficLights1" reverse="1">
        <cfvo type="percent" val="0"/>
        <cfvo type="num" val="10"/>
        <cfvo type="num" val="18"/>
      </iconSet>
    </cfRule>
  </conditionalFormatting>
  <conditionalFormatting sqref="G48">
    <cfRule type="iconSet" priority="5">
      <iconSet iconSet="3TrafficLights1" reverse="1">
        <cfvo type="percent" val="0"/>
        <cfvo type="num" val="10"/>
        <cfvo type="num" val="18"/>
      </iconSet>
    </cfRule>
  </conditionalFormatting>
  <conditionalFormatting sqref="G37">
    <cfRule type="iconSet" priority="6">
      <iconSet iconSet="3TrafficLights1" reverse="1">
        <cfvo type="percent" val="0"/>
        <cfvo type="num" val="10"/>
        <cfvo type="num" val="18"/>
      </iconSet>
    </cfRule>
  </conditionalFormatting>
  <conditionalFormatting sqref="G57">
    <cfRule type="iconSet" priority="7">
      <iconSet iconSet="3TrafficLights1" reverse="1">
        <cfvo type="percent" val="0"/>
        <cfvo type="num" val="10"/>
        <cfvo type="num" val="18"/>
      </iconSet>
    </cfRule>
  </conditionalFormatting>
  <dataValidations count="1">
    <dataValidation allowBlank="true" operator="between" showDropDown="false" showErrorMessage="true" showInputMessage="true" sqref="E35" type="none">
      <formula1>0</formula1>
      <formula2>0</formula2>
    </dataValidation>
  </dataValidation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6.xml><?xml version="1.0" encoding="utf-8"?>
<worksheet xmlns="http://schemas.openxmlformats.org/spreadsheetml/2006/main" xmlns:r="http://schemas.openxmlformats.org/officeDocument/2006/relationships">
  <sheetPr filterMode="false">
    <tabColor rgb="FFFF0000"/>
    <pageSetUpPr fitToPage="true"/>
  </sheetPr>
  <dimension ref="A1:N121"/>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100" workbookViewId="0">
      <pane xSplit="0" ySplit="2" topLeftCell="A3" activePane="bottomLeft" state="frozen"/>
      <selection pane="topLeft" activeCell="A1" activeCellId="0" sqref="A1"/>
      <selection pane="bottomLeft" activeCell="O1" activeCellId="0" sqref="O1"/>
    </sheetView>
  </sheetViews>
  <sheetFormatPr defaultRowHeight="20.25"/>
  <cols>
    <col collapsed="false" hidden="false" max="1" min="1" style="60" width="12.4183673469388"/>
    <col collapsed="false" hidden="false" max="2" min="2" style="60" width="9.85204081632653"/>
    <col collapsed="false" hidden="false" max="3" min="3" style="60" width="11.2857142857143"/>
    <col collapsed="false" hidden="false" max="4" min="4" style="60" width="28.4183673469388"/>
    <col collapsed="false" hidden="false" max="5" min="5" style="60" width="40.7142857142857"/>
    <col collapsed="false" hidden="false" max="6" min="6" style="60" width="28.4183673469388"/>
    <col collapsed="false" hidden="false" max="7" min="7" style="108" width="28.9948979591837"/>
    <col collapsed="false" hidden="false" max="8" min="8" style="60" width="26.7091836734694"/>
    <col collapsed="false" hidden="false" max="9" min="9" style="60" width="27.4234693877551"/>
    <col collapsed="false" hidden="false" max="10" min="10" style="60" width="21.8571428571429"/>
    <col collapsed="false" hidden="false" max="11" min="11" style="60" width="20.7091836734694"/>
    <col collapsed="false" hidden="false" max="12" min="12" style="60" width="19.2857142857143"/>
    <col collapsed="false" hidden="false" max="13" min="13" style="60" width="22.0051020408163"/>
    <col collapsed="false" hidden="false" max="14" min="14" style="62" width="3.28571428571429"/>
    <col collapsed="false" hidden="false" max="1025" min="15" style="60" width="10.8520408163265"/>
  </cols>
  <sheetData>
    <row r="1" s="62" customFormat="true" ht="20.25" hidden="false" customHeight="false" outlineLevel="0" collapsed="false">
      <c r="A1" s="63" t="s">
        <v>304</v>
      </c>
      <c r="B1" s="64"/>
      <c r="C1" s="64"/>
      <c r="D1" s="64"/>
      <c r="E1" s="64"/>
      <c r="F1" s="64"/>
      <c r="G1" s="109"/>
      <c r="H1" s="64"/>
      <c r="I1" s="64"/>
      <c r="J1" s="64"/>
      <c r="K1" s="64"/>
      <c r="L1" s="64"/>
      <c r="M1" s="64"/>
      <c r="N1" s="64"/>
    </row>
    <row r="2" customFormat="false" ht="20.25" hidden="false" customHeight="false" outlineLevel="0" collapsed="false">
      <c r="A2" s="67" t="str">
        <f aca="false">[1]'Aree di rischio per processi'!B3</f>
        <v>B) Affidamento di lavori, servizi e forniture</v>
      </c>
      <c r="B2" s="68"/>
      <c r="C2" s="68"/>
      <c r="D2" s="68"/>
      <c r="E2" s="71"/>
      <c r="F2" s="68"/>
      <c r="G2" s="110"/>
      <c r="H2" s="71"/>
      <c r="I2" s="71"/>
      <c r="J2" s="71"/>
      <c r="K2" s="71"/>
      <c r="L2" s="71"/>
      <c r="M2" s="71"/>
      <c r="N2" s="64"/>
    </row>
    <row r="3" customFormat="false" ht="20.25" hidden="false" customHeight="false" outlineLevel="0" collapsed="false">
      <c r="A3" s="72" t="str">
        <f aca="false">[1]'Aree di rischio per processi'!A19</f>
        <v>B.01 Definizione dell’oggetto dell’affidamento</v>
      </c>
      <c r="B3" s="72"/>
      <c r="C3" s="72"/>
      <c r="D3" s="72"/>
      <c r="E3" s="111"/>
      <c r="F3" s="73"/>
      <c r="G3" s="74" t="n">
        <f aca="false">C6</f>
        <v>7.875</v>
      </c>
      <c r="H3" s="94"/>
      <c r="I3" s="75"/>
      <c r="J3" s="75"/>
      <c r="K3" s="75"/>
      <c r="L3" s="75"/>
      <c r="M3" s="75"/>
      <c r="N3" s="64"/>
    </row>
    <row r="4" customFormat="false" ht="51" hidden="false" customHeight="true" outlineLevel="1" collapsed="false">
      <c r="A4" s="76" t="str">
        <f aca="false">A3</f>
        <v>B.01 Definizione dell’oggetto dell’affidamento</v>
      </c>
      <c r="B4" s="77" t="s">
        <v>240</v>
      </c>
      <c r="C4" s="77"/>
      <c r="D4" s="77" t="s">
        <v>241</v>
      </c>
      <c r="E4" s="77" t="s">
        <v>242</v>
      </c>
      <c r="F4" s="77" t="s">
        <v>243</v>
      </c>
      <c r="G4" s="78" t="s">
        <v>244</v>
      </c>
      <c r="H4" s="78"/>
      <c r="I4" s="79" t="s">
        <v>245</v>
      </c>
      <c r="J4" s="79"/>
      <c r="K4" s="79" t="s">
        <v>246</v>
      </c>
      <c r="L4" s="79" t="s">
        <v>247</v>
      </c>
      <c r="M4" s="79" t="s">
        <v>248</v>
      </c>
      <c r="N4" s="64"/>
    </row>
    <row r="5" customFormat="false" ht="22.5" hidden="false" customHeight="false" outlineLevel="1" collapsed="false">
      <c r="A5" s="76"/>
      <c r="B5" s="77"/>
      <c r="C5" s="77"/>
      <c r="D5" s="80" t="s">
        <v>249</v>
      </c>
      <c r="E5" s="80" t="s">
        <v>250</v>
      </c>
      <c r="F5" s="80" t="s">
        <v>251</v>
      </c>
      <c r="G5" s="81" t="s">
        <v>252</v>
      </c>
      <c r="H5" s="81" t="s">
        <v>253</v>
      </c>
      <c r="I5" s="81" t="s">
        <v>252</v>
      </c>
      <c r="J5" s="81" t="s">
        <v>253</v>
      </c>
      <c r="K5" s="79"/>
      <c r="L5" s="79"/>
      <c r="M5" s="79"/>
      <c r="N5" s="64"/>
    </row>
    <row r="6" customFormat="false" ht="66" hidden="false" customHeight="true" outlineLevel="1" collapsed="false">
      <c r="A6" s="76"/>
      <c r="B6" s="82" t="s">
        <v>254</v>
      </c>
      <c r="C6" s="83" t="n">
        <f aca="false">B7*B10</f>
        <v>7.875</v>
      </c>
      <c r="D6" s="84"/>
      <c r="E6" s="84" t="str">
        <f aca="false">'Catalogo rischi'!A44</f>
        <v>RB.11 definizione di un fabbisogno non rispondente a criteri di efficienza/efficacia/economicità dell'azione amministrativa</v>
      </c>
      <c r="F6" s="84" t="str">
        <f aca="false">VLOOKUP(E6,'Catalogo rischi'!$A$34:$B$67,2,0)</f>
        <v>CR.6 Uso improprio o distorto della discrezionalità</v>
      </c>
      <c r="G6" s="112" t="s">
        <v>195</v>
      </c>
      <c r="H6" s="84" t="s">
        <v>237</v>
      </c>
      <c r="I6" s="84" t="s">
        <v>197</v>
      </c>
      <c r="J6" s="84" t="s">
        <v>213</v>
      </c>
      <c r="K6" s="113" t="s">
        <v>256</v>
      </c>
      <c r="L6" s="113" t="s">
        <v>256</v>
      </c>
      <c r="M6" s="114" t="s">
        <v>305</v>
      </c>
      <c r="N6" s="64"/>
    </row>
    <row r="7" customFormat="false" ht="20.25" hidden="false" customHeight="false" outlineLevel="1" collapsed="false">
      <c r="A7" s="76"/>
      <c r="B7" s="87" t="n">
        <f aca="false">SUM(B!B6:B47)/6</f>
        <v>3.5</v>
      </c>
      <c r="C7" s="83"/>
      <c r="D7" s="84"/>
      <c r="E7" s="84"/>
      <c r="F7" s="84"/>
      <c r="G7" s="112"/>
      <c r="H7" s="84"/>
      <c r="I7" s="84"/>
      <c r="J7" s="84"/>
      <c r="K7" s="84"/>
      <c r="L7" s="84"/>
      <c r="M7" s="88"/>
      <c r="N7" s="64"/>
    </row>
    <row r="8" customFormat="false" ht="20.25" hidden="false" customHeight="false" outlineLevel="1" collapsed="false">
      <c r="A8" s="76"/>
      <c r="B8" s="95" t="s">
        <v>260</v>
      </c>
      <c r="C8" s="83"/>
      <c r="D8" s="84"/>
      <c r="E8" s="84"/>
      <c r="F8" s="84"/>
      <c r="G8" s="112"/>
      <c r="H8" s="84"/>
      <c r="I8" s="84"/>
      <c r="J8" s="84"/>
      <c r="K8" s="84"/>
      <c r="L8" s="84"/>
      <c r="M8" s="86"/>
      <c r="N8" s="64"/>
    </row>
    <row r="9" customFormat="false" ht="20.25" hidden="false" customHeight="false" outlineLevel="1" collapsed="false">
      <c r="A9" s="76"/>
      <c r="B9" s="95"/>
      <c r="C9" s="83"/>
      <c r="D9" s="84"/>
      <c r="E9" s="84"/>
      <c r="F9" s="84"/>
      <c r="G9" s="112"/>
      <c r="H9" s="84"/>
      <c r="I9" s="84"/>
      <c r="J9" s="84"/>
      <c r="K9" s="84"/>
      <c r="L9" s="84"/>
      <c r="M9" s="86"/>
      <c r="N9" s="64"/>
    </row>
    <row r="10" customFormat="false" ht="20.25" hidden="false" customHeight="false" outlineLevel="1" collapsed="false">
      <c r="A10" s="76"/>
      <c r="B10" s="87" t="n">
        <f aca="false">SUM(B!E6:E34)/4</f>
        <v>2.25</v>
      </c>
      <c r="C10" s="83"/>
      <c r="D10" s="84"/>
      <c r="E10" s="84"/>
      <c r="F10" s="84"/>
      <c r="G10" s="112"/>
      <c r="H10" s="84"/>
      <c r="I10" s="84"/>
      <c r="J10" s="84"/>
      <c r="K10" s="84"/>
      <c r="L10" s="84"/>
      <c r="M10" s="86"/>
      <c r="N10" s="64"/>
    </row>
    <row r="11" customFormat="false" ht="20.25" hidden="false" customHeight="false" outlineLevel="0" collapsed="false">
      <c r="A11" s="75"/>
      <c r="B11" s="75"/>
      <c r="C11" s="75"/>
      <c r="D11" s="75"/>
      <c r="E11" s="75"/>
      <c r="F11" s="75"/>
      <c r="G11" s="115"/>
      <c r="H11" s="75"/>
      <c r="I11" s="75"/>
      <c r="J11" s="75"/>
      <c r="K11" s="75"/>
      <c r="L11" s="75"/>
      <c r="M11" s="75"/>
      <c r="N11" s="64"/>
    </row>
    <row r="12" customFormat="false" ht="39.75" hidden="false" customHeight="true" outlineLevel="0" collapsed="false">
      <c r="A12" s="72" t="str">
        <f aca="false">[1]'Aree di rischio per processi'!A20</f>
        <v>B.02 Individuazione dello strumento/istituto per l’affidamento</v>
      </c>
      <c r="B12" s="72"/>
      <c r="C12" s="72"/>
      <c r="D12" s="72"/>
      <c r="E12" s="111"/>
      <c r="F12" s="73"/>
      <c r="G12" s="74" t="n">
        <f aca="false">C15</f>
        <v>6.66666666666667</v>
      </c>
      <c r="H12" s="94"/>
      <c r="I12" s="75"/>
      <c r="J12" s="75"/>
      <c r="K12" s="75"/>
      <c r="L12" s="75"/>
      <c r="M12" s="75"/>
      <c r="N12" s="64"/>
    </row>
    <row r="13" customFormat="false" ht="51" hidden="false" customHeight="true" outlineLevel="1" collapsed="false">
      <c r="A13" s="76" t="str">
        <f aca="false">A12</f>
        <v>B.02 Individuazione dello strumento/istituto per l’affidamento</v>
      </c>
      <c r="B13" s="77" t="s">
        <v>240</v>
      </c>
      <c r="C13" s="77"/>
      <c r="D13" s="77" t="s">
        <v>241</v>
      </c>
      <c r="E13" s="77" t="s">
        <v>242</v>
      </c>
      <c r="F13" s="77" t="s">
        <v>243</v>
      </c>
      <c r="G13" s="78" t="s">
        <v>244</v>
      </c>
      <c r="H13" s="78"/>
      <c r="I13" s="79" t="s">
        <v>245</v>
      </c>
      <c r="J13" s="79"/>
      <c r="K13" s="79" t="s">
        <v>246</v>
      </c>
      <c r="L13" s="79" t="s">
        <v>247</v>
      </c>
      <c r="M13" s="79" t="s">
        <v>248</v>
      </c>
      <c r="N13" s="64"/>
    </row>
    <row r="14" customFormat="false" ht="22.5" hidden="false" customHeight="false" outlineLevel="1" collapsed="false">
      <c r="A14" s="76"/>
      <c r="B14" s="77"/>
      <c r="C14" s="77"/>
      <c r="D14" s="80" t="s">
        <v>249</v>
      </c>
      <c r="E14" s="80" t="s">
        <v>250</v>
      </c>
      <c r="F14" s="80" t="s">
        <v>251</v>
      </c>
      <c r="G14" s="81" t="s">
        <v>252</v>
      </c>
      <c r="H14" s="81" t="s">
        <v>253</v>
      </c>
      <c r="I14" s="81" t="s">
        <v>252</v>
      </c>
      <c r="J14" s="81" t="s">
        <v>253</v>
      </c>
      <c r="K14" s="79"/>
      <c r="L14" s="79"/>
      <c r="M14" s="79"/>
      <c r="N14" s="64"/>
    </row>
    <row r="15" customFormat="false" ht="87.75" hidden="false" customHeight="true" outlineLevel="1" collapsed="false">
      <c r="A15" s="76"/>
      <c r="B15" s="82" t="s">
        <v>254</v>
      </c>
      <c r="C15" s="83" t="n">
        <f aca="false">B16*B19</f>
        <v>6.66666666666667</v>
      </c>
      <c r="D15" s="84"/>
      <c r="E15" s="84" t="s">
        <v>99</v>
      </c>
      <c r="F15" s="84" t="str">
        <f aca="false">VLOOKUP(E15,'Catalogo rischi'!$A$34:$B$67,2,0)</f>
        <v>CR.5 Elusione delle procedure di svolgimento dell'attività e di controllo</v>
      </c>
      <c r="G15" s="112" t="s">
        <v>195</v>
      </c>
      <c r="H15" s="84" t="s">
        <v>196</v>
      </c>
      <c r="I15" s="84" t="s">
        <v>197</v>
      </c>
      <c r="J15" s="84" t="s">
        <v>216</v>
      </c>
      <c r="K15" s="113" t="s">
        <v>256</v>
      </c>
      <c r="L15" s="113" t="s">
        <v>256</v>
      </c>
      <c r="M15" s="114" t="s">
        <v>306</v>
      </c>
      <c r="N15" s="64"/>
    </row>
    <row r="16" customFormat="false" ht="20.25" hidden="false" customHeight="false" outlineLevel="1" collapsed="false">
      <c r="A16" s="76"/>
      <c r="B16" s="87" t="n">
        <f aca="false">SUM(B!B54:B95)/6</f>
        <v>3.33333333333333</v>
      </c>
      <c r="C16" s="83"/>
      <c r="D16" s="84"/>
      <c r="E16" s="84"/>
      <c r="F16" s="84"/>
      <c r="G16" s="112"/>
      <c r="H16" s="84"/>
      <c r="I16" s="84"/>
      <c r="J16" s="84"/>
      <c r="K16" s="84"/>
      <c r="L16" s="84"/>
      <c r="M16" s="86"/>
      <c r="N16" s="64"/>
    </row>
    <row r="17" customFormat="false" ht="20.25" hidden="false" customHeight="false" outlineLevel="1" collapsed="false">
      <c r="A17" s="76"/>
      <c r="B17" s="95" t="s">
        <v>260</v>
      </c>
      <c r="C17" s="83"/>
      <c r="D17" s="84"/>
      <c r="E17" s="84"/>
      <c r="F17" s="84"/>
      <c r="G17" s="112"/>
      <c r="H17" s="84"/>
      <c r="I17" s="84"/>
      <c r="J17" s="84"/>
      <c r="K17" s="84"/>
      <c r="L17" s="84"/>
      <c r="M17" s="86"/>
      <c r="N17" s="64"/>
    </row>
    <row r="18" customFormat="false" ht="20.25" hidden="false" customHeight="false" outlineLevel="1" collapsed="false">
      <c r="A18" s="76"/>
      <c r="B18" s="95"/>
      <c r="C18" s="83"/>
      <c r="D18" s="84"/>
      <c r="E18" s="84"/>
      <c r="F18" s="84"/>
      <c r="G18" s="112"/>
      <c r="H18" s="84"/>
      <c r="I18" s="84"/>
      <c r="J18" s="84"/>
      <c r="K18" s="84"/>
      <c r="L18" s="84"/>
      <c r="M18" s="86"/>
      <c r="N18" s="64"/>
    </row>
    <row r="19" customFormat="false" ht="20.25" hidden="false" customHeight="false" outlineLevel="1" collapsed="false">
      <c r="A19" s="76"/>
      <c r="B19" s="87" t="n">
        <f aca="false">SUM(B!E54:E82)/4</f>
        <v>2</v>
      </c>
      <c r="C19" s="83"/>
      <c r="D19" s="84"/>
      <c r="E19" s="84"/>
      <c r="F19" s="84"/>
      <c r="G19" s="112"/>
      <c r="H19" s="84"/>
      <c r="I19" s="84"/>
      <c r="J19" s="84"/>
      <c r="K19" s="84"/>
      <c r="L19" s="84"/>
      <c r="M19" s="86"/>
      <c r="N19" s="64"/>
    </row>
    <row r="20" customFormat="false" ht="20.25" hidden="false" customHeight="false" outlineLevel="0" collapsed="false">
      <c r="A20" s="75"/>
      <c r="B20" s="75"/>
      <c r="C20" s="75"/>
      <c r="D20" s="75"/>
      <c r="E20" s="75"/>
      <c r="F20" s="75"/>
      <c r="G20" s="115"/>
      <c r="H20" s="75"/>
      <c r="I20" s="75"/>
      <c r="J20" s="75"/>
      <c r="K20" s="75"/>
      <c r="L20" s="75"/>
      <c r="M20" s="75"/>
      <c r="N20" s="64"/>
    </row>
    <row r="21" customFormat="false" ht="20.25" hidden="false" customHeight="false" outlineLevel="0" collapsed="false">
      <c r="A21" s="72" t="str">
        <f aca="false">[1]'Aree di rischio per processi'!A21</f>
        <v>B.03 Requisiti di qualificazione</v>
      </c>
      <c r="B21" s="72"/>
      <c r="C21" s="72"/>
      <c r="D21" s="72"/>
      <c r="E21" s="111"/>
      <c r="F21" s="73"/>
      <c r="G21" s="74" t="n">
        <f aca="false">C24</f>
        <v>4.25</v>
      </c>
      <c r="H21" s="94"/>
      <c r="I21" s="75"/>
      <c r="J21" s="75"/>
      <c r="K21" s="75"/>
      <c r="L21" s="75"/>
      <c r="M21" s="75"/>
      <c r="N21" s="64"/>
    </row>
    <row r="22" customFormat="false" ht="51" hidden="false" customHeight="true" outlineLevel="1" collapsed="false">
      <c r="A22" s="76" t="str">
        <f aca="false">A21</f>
        <v>B.03 Requisiti di qualificazione</v>
      </c>
      <c r="B22" s="77" t="s">
        <v>240</v>
      </c>
      <c r="C22" s="77"/>
      <c r="D22" s="77" t="s">
        <v>241</v>
      </c>
      <c r="E22" s="77" t="s">
        <v>242</v>
      </c>
      <c r="F22" s="77" t="s">
        <v>243</v>
      </c>
      <c r="G22" s="78" t="s">
        <v>244</v>
      </c>
      <c r="H22" s="78"/>
      <c r="I22" s="79" t="s">
        <v>245</v>
      </c>
      <c r="J22" s="79"/>
      <c r="K22" s="79" t="s">
        <v>246</v>
      </c>
      <c r="L22" s="79" t="s">
        <v>247</v>
      </c>
      <c r="M22" s="79" t="s">
        <v>248</v>
      </c>
      <c r="N22" s="64"/>
    </row>
    <row r="23" customFormat="false" ht="22.5" hidden="false" customHeight="false" outlineLevel="1" collapsed="false">
      <c r="A23" s="76"/>
      <c r="B23" s="77"/>
      <c r="C23" s="77"/>
      <c r="D23" s="80" t="s">
        <v>249</v>
      </c>
      <c r="E23" s="80" t="s">
        <v>250</v>
      </c>
      <c r="F23" s="80" t="s">
        <v>251</v>
      </c>
      <c r="G23" s="81" t="s">
        <v>252</v>
      </c>
      <c r="H23" s="81" t="s">
        <v>253</v>
      </c>
      <c r="I23" s="81" t="s">
        <v>252</v>
      </c>
      <c r="J23" s="81" t="s">
        <v>253</v>
      </c>
      <c r="K23" s="79"/>
      <c r="L23" s="79"/>
      <c r="M23" s="79"/>
      <c r="N23" s="64"/>
    </row>
    <row r="24" customFormat="false" ht="87" hidden="false" customHeight="true" outlineLevel="1" collapsed="false">
      <c r="A24" s="76"/>
      <c r="B24" s="82" t="s">
        <v>254</v>
      </c>
      <c r="C24" s="83" t="n">
        <f aca="false">B25*B28</f>
        <v>4.25</v>
      </c>
      <c r="D24" s="84"/>
      <c r="E24" s="84" t="s">
        <v>94</v>
      </c>
      <c r="F24" s="84" t="str">
        <f aca="false">VLOOKUP(E24,'Catalogo rischi'!$A$34:$B$67,2,0)</f>
        <v>CR.1 Pilotamento delle procedure</v>
      </c>
      <c r="G24" s="112" t="s">
        <v>207</v>
      </c>
      <c r="H24" s="44" t="s">
        <v>200</v>
      </c>
      <c r="I24" s="84" t="s">
        <v>197</v>
      </c>
      <c r="J24" s="84" t="s">
        <v>210</v>
      </c>
      <c r="K24" s="113" t="s">
        <v>256</v>
      </c>
      <c r="L24" s="113" t="s">
        <v>307</v>
      </c>
      <c r="M24" s="114" t="s">
        <v>308</v>
      </c>
      <c r="N24" s="64"/>
    </row>
    <row r="25" customFormat="false" ht="20.25" hidden="false" customHeight="false" outlineLevel="1" collapsed="false">
      <c r="A25" s="76"/>
      <c r="B25" s="87" t="n">
        <f aca="false">SUM(B!B102:B143)/6</f>
        <v>2.83333333333333</v>
      </c>
      <c r="C25" s="83"/>
      <c r="D25" s="84"/>
      <c r="E25" s="84"/>
      <c r="F25" s="84"/>
      <c r="G25" s="112"/>
      <c r="H25" s="84"/>
      <c r="I25" s="84"/>
      <c r="J25" s="84"/>
      <c r="K25" s="84"/>
      <c r="L25" s="84"/>
      <c r="M25" s="86"/>
      <c r="N25" s="64"/>
    </row>
    <row r="26" customFormat="false" ht="20.25" hidden="false" customHeight="false" outlineLevel="1" collapsed="false">
      <c r="A26" s="76"/>
      <c r="B26" s="95" t="s">
        <v>260</v>
      </c>
      <c r="C26" s="83"/>
      <c r="D26" s="84"/>
      <c r="E26" s="84"/>
      <c r="F26" s="84"/>
      <c r="G26" s="112"/>
      <c r="H26" s="84"/>
      <c r="I26" s="84"/>
      <c r="J26" s="84"/>
      <c r="K26" s="84"/>
      <c r="L26" s="84"/>
      <c r="M26" s="86"/>
      <c r="N26" s="64"/>
    </row>
    <row r="27" customFormat="false" ht="20.25" hidden="false" customHeight="false" outlineLevel="1" collapsed="false">
      <c r="A27" s="76"/>
      <c r="B27" s="95"/>
      <c r="C27" s="83"/>
      <c r="D27" s="84"/>
      <c r="E27" s="84"/>
      <c r="F27" s="84"/>
      <c r="G27" s="112"/>
      <c r="H27" s="84"/>
      <c r="I27" s="84"/>
      <c r="J27" s="84"/>
      <c r="K27" s="84"/>
      <c r="L27" s="84"/>
      <c r="M27" s="86"/>
      <c r="N27" s="64"/>
    </row>
    <row r="28" customFormat="false" ht="20.25" hidden="false" customHeight="false" outlineLevel="1" collapsed="false">
      <c r="A28" s="76"/>
      <c r="B28" s="87" t="n">
        <f aca="false">SUM(B!E102:F130)/4</f>
        <v>1.5</v>
      </c>
      <c r="C28" s="83"/>
      <c r="D28" s="84"/>
      <c r="E28" s="84"/>
      <c r="F28" s="84"/>
      <c r="G28" s="112"/>
      <c r="H28" s="84"/>
      <c r="I28" s="84"/>
      <c r="J28" s="84"/>
      <c r="K28" s="84"/>
      <c r="L28" s="84"/>
      <c r="M28" s="86"/>
      <c r="N28" s="64"/>
    </row>
    <row r="29" customFormat="false" ht="20.25" hidden="false" customHeight="false" outlineLevel="1" collapsed="false">
      <c r="A29" s="76"/>
      <c r="B29" s="95"/>
      <c r="C29" s="83"/>
      <c r="D29" s="84"/>
      <c r="E29" s="84"/>
      <c r="F29" s="84"/>
      <c r="G29" s="112"/>
      <c r="H29" s="84"/>
      <c r="I29" s="84"/>
      <c r="J29" s="84"/>
      <c r="K29" s="84"/>
      <c r="L29" s="84"/>
      <c r="M29" s="86"/>
      <c r="N29" s="64"/>
    </row>
    <row r="30" customFormat="false" ht="20.25" hidden="false" customHeight="false" outlineLevel="0" collapsed="false">
      <c r="A30" s="75"/>
      <c r="B30" s="75"/>
      <c r="C30" s="75"/>
      <c r="D30" s="75"/>
      <c r="E30" s="75"/>
      <c r="F30" s="75"/>
      <c r="G30" s="115"/>
      <c r="H30" s="75"/>
      <c r="I30" s="75"/>
      <c r="J30" s="75"/>
      <c r="K30" s="75"/>
      <c r="L30" s="75"/>
      <c r="M30" s="75"/>
      <c r="N30" s="64"/>
    </row>
    <row r="31" customFormat="false" ht="20.25" hidden="false" customHeight="false" outlineLevel="0" collapsed="false">
      <c r="A31" s="72" t="str">
        <f aca="false">[1]'Aree di rischio per processi'!A22</f>
        <v>B.04 Requisiti di aggiudicazione</v>
      </c>
      <c r="B31" s="72"/>
      <c r="C31" s="72"/>
      <c r="D31" s="72"/>
      <c r="E31" s="111"/>
      <c r="F31" s="73"/>
      <c r="G31" s="74" t="n">
        <f aca="false">C34</f>
        <v>1.83333333333333</v>
      </c>
      <c r="H31" s="94"/>
      <c r="I31" s="75"/>
      <c r="J31" s="75"/>
      <c r="K31" s="75"/>
      <c r="L31" s="75"/>
      <c r="M31" s="75"/>
      <c r="N31" s="64"/>
    </row>
    <row r="32" customFormat="false" ht="51" hidden="false" customHeight="true" outlineLevel="1" collapsed="false">
      <c r="A32" s="76" t="str">
        <f aca="false">A31</f>
        <v>B.04 Requisiti di aggiudicazione</v>
      </c>
      <c r="B32" s="77" t="s">
        <v>240</v>
      </c>
      <c r="C32" s="77"/>
      <c r="D32" s="77" t="s">
        <v>241</v>
      </c>
      <c r="E32" s="77" t="s">
        <v>242</v>
      </c>
      <c r="F32" s="77" t="s">
        <v>243</v>
      </c>
      <c r="G32" s="78" t="s">
        <v>244</v>
      </c>
      <c r="H32" s="78"/>
      <c r="I32" s="79" t="s">
        <v>245</v>
      </c>
      <c r="J32" s="79"/>
      <c r="K32" s="79" t="s">
        <v>246</v>
      </c>
      <c r="L32" s="79" t="s">
        <v>247</v>
      </c>
      <c r="M32" s="79" t="s">
        <v>248</v>
      </c>
      <c r="N32" s="64"/>
    </row>
    <row r="33" customFormat="false" ht="22.5" hidden="false" customHeight="false" outlineLevel="1" collapsed="false">
      <c r="A33" s="76"/>
      <c r="B33" s="77"/>
      <c r="C33" s="77"/>
      <c r="D33" s="80" t="s">
        <v>249</v>
      </c>
      <c r="E33" s="80" t="s">
        <v>250</v>
      </c>
      <c r="F33" s="80" t="s">
        <v>251</v>
      </c>
      <c r="G33" s="81" t="s">
        <v>252</v>
      </c>
      <c r="H33" s="81" t="s">
        <v>253</v>
      </c>
      <c r="I33" s="81" t="s">
        <v>252</v>
      </c>
      <c r="J33" s="81" t="s">
        <v>253</v>
      </c>
      <c r="K33" s="79"/>
      <c r="L33" s="79"/>
      <c r="M33" s="79"/>
      <c r="N33" s="64"/>
    </row>
    <row r="34" customFormat="false" ht="95.25" hidden="false" customHeight="true" outlineLevel="1" collapsed="false">
      <c r="A34" s="76"/>
      <c r="B34" s="82" t="s">
        <v>254</v>
      </c>
      <c r="C34" s="83" t="n">
        <f aca="false">B35*B38</f>
        <v>1.83333333333333</v>
      </c>
      <c r="D34" s="84"/>
      <c r="E34" s="84" t="s">
        <v>100</v>
      </c>
      <c r="F34" s="84" t="str">
        <f aca="false">VLOOKUP(E34,'Catalogo rischi'!$A$34:$B$67,2,0)</f>
        <v>CR.2 Assenza di adeguati livelli di trasparenza</v>
      </c>
      <c r="G34" s="112" t="s">
        <v>207</v>
      </c>
      <c r="H34" s="44" t="s">
        <v>200</v>
      </c>
      <c r="I34" s="84" t="s">
        <v>197</v>
      </c>
      <c r="J34" s="84" t="s">
        <v>210</v>
      </c>
      <c r="K34" s="113" t="s">
        <v>256</v>
      </c>
      <c r="L34" s="113" t="s">
        <v>307</v>
      </c>
      <c r="M34" s="114" t="s">
        <v>308</v>
      </c>
      <c r="N34" s="64"/>
    </row>
    <row r="35" customFormat="false" ht="20.25" hidden="false" customHeight="false" outlineLevel="1" collapsed="false">
      <c r="A35" s="76"/>
      <c r="B35" s="87" t="n">
        <f aca="false">SUM(B!B116:B157)/6</f>
        <v>1.83333333333333</v>
      </c>
      <c r="C35" s="83"/>
      <c r="D35" s="84"/>
      <c r="E35" s="84"/>
      <c r="F35" s="84"/>
      <c r="G35" s="112"/>
      <c r="H35" s="84"/>
      <c r="I35" s="84"/>
      <c r="J35" s="84"/>
      <c r="K35" s="84"/>
      <c r="L35" s="84"/>
      <c r="M35" s="86"/>
      <c r="N35" s="64"/>
    </row>
    <row r="36" customFormat="false" ht="20.25" hidden="false" customHeight="false" outlineLevel="1" collapsed="false">
      <c r="A36" s="76"/>
      <c r="B36" s="95" t="s">
        <v>260</v>
      </c>
      <c r="C36" s="83"/>
      <c r="D36" s="84"/>
      <c r="E36" s="84"/>
      <c r="F36" s="84"/>
      <c r="G36" s="112"/>
      <c r="H36" s="84"/>
      <c r="I36" s="84"/>
      <c r="J36" s="84"/>
      <c r="K36" s="84"/>
      <c r="L36" s="84"/>
      <c r="M36" s="86"/>
      <c r="N36" s="64"/>
    </row>
    <row r="37" customFormat="false" ht="20.25" hidden="false" customHeight="false" outlineLevel="1" collapsed="false">
      <c r="A37" s="76"/>
      <c r="B37" s="95"/>
      <c r="C37" s="83"/>
      <c r="D37" s="84"/>
      <c r="E37" s="84"/>
      <c r="F37" s="84"/>
      <c r="G37" s="112"/>
      <c r="H37" s="84"/>
      <c r="I37" s="84"/>
      <c r="J37" s="84"/>
      <c r="K37" s="84"/>
      <c r="L37" s="84"/>
      <c r="M37" s="86"/>
      <c r="N37" s="64"/>
    </row>
    <row r="38" customFormat="false" ht="20.25" hidden="false" customHeight="false" outlineLevel="1" collapsed="false">
      <c r="A38" s="76"/>
      <c r="B38" s="116" t="n">
        <f aca="false">SUM(B!E116:F144)/4</f>
        <v>1</v>
      </c>
      <c r="C38" s="83"/>
      <c r="D38" s="84"/>
      <c r="E38" s="84"/>
      <c r="F38" s="84"/>
      <c r="G38" s="112"/>
      <c r="H38" s="84"/>
      <c r="I38" s="84"/>
      <c r="J38" s="84"/>
      <c r="K38" s="84"/>
      <c r="L38" s="84"/>
      <c r="M38" s="86"/>
      <c r="N38" s="64"/>
    </row>
    <row r="39" customFormat="false" ht="20.25" hidden="false" customHeight="false" outlineLevel="0" collapsed="false">
      <c r="A39" s="75"/>
      <c r="B39" s="75"/>
      <c r="C39" s="75"/>
      <c r="D39" s="75"/>
      <c r="E39" s="75"/>
      <c r="F39" s="75"/>
      <c r="G39" s="115"/>
      <c r="H39" s="75"/>
      <c r="I39" s="75"/>
      <c r="J39" s="75"/>
      <c r="K39" s="75"/>
      <c r="L39" s="75"/>
      <c r="M39" s="75"/>
      <c r="N39" s="64"/>
    </row>
    <row r="40" customFormat="false" ht="20.25" hidden="false" customHeight="false" outlineLevel="0" collapsed="false">
      <c r="A40" s="72" t="str">
        <f aca="false">[1]'Aree di rischio per processi'!A23</f>
        <v>B.05 Valutazione delle offerte</v>
      </c>
      <c r="B40" s="72"/>
      <c r="C40" s="72"/>
      <c r="D40" s="73"/>
      <c r="E40" s="111"/>
      <c r="F40" s="73"/>
      <c r="G40" s="74" t="n">
        <f aca="false">C43</f>
        <v>7</v>
      </c>
      <c r="H40" s="94"/>
      <c r="I40" s="75"/>
      <c r="J40" s="75"/>
      <c r="K40" s="75"/>
      <c r="L40" s="75"/>
      <c r="M40" s="75"/>
      <c r="N40" s="64"/>
    </row>
    <row r="41" customFormat="false" ht="51" hidden="false" customHeight="true" outlineLevel="1" collapsed="false">
      <c r="A41" s="76" t="str">
        <f aca="false">A40</f>
        <v>B.05 Valutazione delle offerte</v>
      </c>
      <c r="B41" s="77" t="s">
        <v>240</v>
      </c>
      <c r="C41" s="77"/>
      <c r="D41" s="77" t="s">
        <v>241</v>
      </c>
      <c r="E41" s="77" t="s">
        <v>242</v>
      </c>
      <c r="F41" s="77" t="s">
        <v>243</v>
      </c>
      <c r="G41" s="78" t="s">
        <v>244</v>
      </c>
      <c r="H41" s="78"/>
      <c r="I41" s="79" t="s">
        <v>245</v>
      </c>
      <c r="J41" s="79"/>
      <c r="K41" s="79" t="s">
        <v>246</v>
      </c>
      <c r="L41" s="79" t="s">
        <v>247</v>
      </c>
      <c r="M41" s="79" t="s">
        <v>248</v>
      </c>
      <c r="N41" s="64"/>
    </row>
    <row r="42" customFormat="false" ht="22.5" hidden="false" customHeight="false" outlineLevel="1" collapsed="false">
      <c r="A42" s="76"/>
      <c r="B42" s="77"/>
      <c r="C42" s="77"/>
      <c r="D42" s="80" t="s">
        <v>249</v>
      </c>
      <c r="E42" s="80" t="s">
        <v>250</v>
      </c>
      <c r="F42" s="80" t="s">
        <v>251</v>
      </c>
      <c r="G42" s="81" t="s">
        <v>252</v>
      </c>
      <c r="H42" s="81" t="s">
        <v>253</v>
      </c>
      <c r="I42" s="81" t="s">
        <v>252</v>
      </c>
      <c r="J42" s="81" t="s">
        <v>253</v>
      </c>
      <c r="K42" s="79"/>
      <c r="L42" s="79"/>
      <c r="M42" s="79"/>
      <c r="N42" s="64"/>
    </row>
    <row r="43" customFormat="false" ht="67.5" hidden="false" customHeight="true" outlineLevel="1" collapsed="false">
      <c r="A43" s="76"/>
      <c r="B43" s="82" t="s">
        <v>254</v>
      </c>
      <c r="C43" s="83" t="n">
        <f aca="false">B44*B47</f>
        <v>7</v>
      </c>
      <c r="D43" s="84"/>
      <c r="E43" s="84" t="str">
        <f aca="false">'Catalogo rischi'!A54</f>
        <v>RB.21 formulazione di criteri di valutazione non adeguatamente e chiaramente definiti</v>
      </c>
      <c r="F43" s="84" t="str">
        <f aca="false">VLOOKUP(E43,'Catalogo rischi'!$A$34:$B$67,2,0)</f>
        <v>CR.2 Assenza di adeguati livelli di trasparenza</v>
      </c>
      <c r="G43" s="112" t="s">
        <v>195</v>
      </c>
      <c r="H43" s="117" t="s">
        <v>237</v>
      </c>
      <c r="I43" s="84"/>
      <c r="J43" s="84" t="s">
        <v>210</v>
      </c>
      <c r="K43" s="113" t="s">
        <v>256</v>
      </c>
      <c r="L43" s="113" t="s">
        <v>256</v>
      </c>
      <c r="M43" s="114" t="s">
        <v>309</v>
      </c>
      <c r="N43" s="64"/>
    </row>
    <row r="44" customFormat="false" ht="20.25" hidden="false" customHeight="false" outlineLevel="1" collapsed="false">
      <c r="A44" s="76"/>
      <c r="B44" s="87" t="n">
        <f aca="false">SUM(B!B199:B240)/6</f>
        <v>3.5</v>
      </c>
      <c r="C44" s="83"/>
      <c r="D44" s="84"/>
      <c r="E44" s="84"/>
      <c r="F44" s="84"/>
      <c r="G44" s="112"/>
      <c r="H44" s="84"/>
      <c r="I44" s="84"/>
      <c r="J44" s="84"/>
      <c r="K44" s="84"/>
      <c r="L44" s="84"/>
      <c r="M44" s="86"/>
      <c r="N44" s="64"/>
    </row>
    <row r="45" customFormat="false" ht="20.25" hidden="false" customHeight="false" outlineLevel="1" collapsed="false">
      <c r="A45" s="76"/>
      <c r="B45" s="105" t="s">
        <v>260</v>
      </c>
      <c r="C45" s="83"/>
      <c r="D45" s="84"/>
      <c r="E45" s="84"/>
      <c r="F45" s="84"/>
      <c r="G45" s="112"/>
      <c r="H45" s="84"/>
      <c r="I45" s="84"/>
      <c r="J45" s="84"/>
      <c r="K45" s="84"/>
      <c r="L45" s="84"/>
      <c r="M45" s="86"/>
      <c r="N45" s="64"/>
    </row>
    <row r="46" customFormat="false" ht="20.25" hidden="false" customHeight="false" outlineLevel="1" collapsed="false">
      <c r="A46" s="76"/>
      <c r="B46" s="118"/>
      <c r="C46" s="83"/>
      <c r="D46" s="84"/>
      <c r="E46" s="84"/>
      <c r="F46" s="84"/>
      <c r="G46" s="112"/>
      <c r="H46" s="84"/>
      <c r="I46" s="84"/>
      <c r="J46" s="84"/>
      <c r="K46" s="84"/>
      <c r="L46" s="84"/>
      <c r="M46" s="86"/>
      <c r="N46" s="64"/>
    </row>
    <row r="47" customFormat="false" ht="20.25" hidden="false" customHeight="false" outlineLevel="1" collapsed="false">
      <c r="A47" s="76"/>
      <c r="B47" s="87" t="n">
        <f aca="false">SUM(B!E199:E227)/4</f>
        <v>2</v>
      </c>
      <c r="C47" s="83"/>
      <c r="D47" s="84"/>
      <c r="E47" s="84"/>
      <c r="F47" s="84"/>
      <c r="G47" s="112"/>
      <c r="H47" s="84"/>
      <c r="I47" s="84"/>
      <c r="J47" s="84"/>
      <c r="K47" s="84"/>
      <c r="L47" s="84"/>
      <c r="M47" s="86"/>
      <c r="N47" s="64"/>
    </row>
    <row r="48" customFormat="false" ht="20.25" hidden="false" customHeight="false" outlineLevel="0" collapsed="false">
      <c r="A48" s="75"/>
      <c r="B48" s="75"/>
      <c r="C48" s="75"/>
      <c r="D48" s="75"/>
      <c r="E48" s="75"/>
      <c r="F48" s="75"/>
      <c r="G48" s="115"/>
      <c r="H48" s="75"/>
      <c r="I48" s="75"/>
      <c r="J48" s="75"/>
      <c r="K48" s="75"/>
      <c r="L48" s="75"/>
      <c r="M48" s="75"/>
      <c r="N48" s="64"/>
    </row>
    <row r="49" customFormat="false" ht="20.25" hidden="false" customHeight="false" outlineLevel="0" collapsed="false">
      <c r="A49" s="72" t="str">
        <f aca="false">[1]'Aree di rischio per processi'!A24</f>
        <v>B.06 Verifica dell’eventuale anomalia delle offerte</v>
      </c>
      <c r="B49" s="72"/>
      <c r="C49" s="72"/>
      <c r="D49" s="72"/>
      <c r="E49" s="111"/>
      <c r="F49" s="73"/>
      <c r="G49" s="119" t="n">
        <f aca="false">C52</f>
        <v>5.33333333333333</v>
      </c>
      <c r="H49" s="94"/>
      <c r="I49" s="75"/>
      <c r="J49" s="75"/>
      <c r="K49" s="75"/>
      <c r="L49" s="75"/>
      <c r="M49" s="75"/>
      <c r="N49" s="64"/>
    </row>
    <row r="50" customFormat="false" ht="51" hidden="false" customHeight="true" outlineLevel="1" collapsed="false">
      <c r="A50" s="76" t="str">
        <f aca="false">A49</f>
        <v>B.06 Verifica dell’eventuale anomalia delle offerte</v>
      </c>
      <c r="B50" s="77" t="s">
        <v>240</v>
      </c>
      <c r="C50" s="77"/>
      <c r="D50" s="77" t="s">
        <v>241</v>
      </c>
      <c r="E50" s="77" t="s">
        <v>242</v>
      </c>
      <c r="F50" s="77" t="s">
        <v>243</v>
      </c>
      <c r="G50" s="78" t="s">
        <v>244</v>
      </c>
      <c r="H50" s="78"/>
      <c r="I50" s="79" t="s">
        <v>245</v>
      </c>
      <c r="J50" s="79"/>
      <c r="K50" s="79" t="s">
        <v>246</v>
      </c>
      <c r="L50" s="79" t="s">
        <v>247</v>
      </c>
      <c r="M50" s="79" t="s">
        <v>248</v>
      </c>
      <c r="N50" s="64"/>
    </row>
    <row r="51" customFormat="false" ht="22.5" hidden="false" customHeight="false" outlineLevel="1" collapsed="false">
      <c r="A51" s="76"/>
      <c r="B51" s="77"/>
      <c r="C51" s="77"/>
      <c r="D51" s="80" t="s">
        <v>249</v>
      </c>
      <c r="E51" s="80" t="s">
        <v>250</v>
      </c>
      <c r="F51" s="80" t="s">
        <v>251</v>
      </c>
      <c r="G51" s="81" t="s">
        <v>252</v>
      </c>
      <c r="H51" s="81" t="s">
        <v>253</v>
      </c>
      <c r="I51" s="81" t="s">
        <v>252</v>
      </c>
      <c r="J51" s="81" t="s">
        <v>253</v>
      </c>
      <c r="K51" s="79"/>
      <c r="L51" s="79"/>
      <c r="M51" s="79"/>
      <c r="N51" s="64"/>
    </row>
    <row r="52" customFormat="false" ht="68.25" hidden="false" customHeight="true" outlineLevel="1" collapsed="false">
      <c r="A52" s="76"/>
      <c r="B52" s="82" t="s">
        <v>254</v>
      </c>
      <c r="C52" s="83" t="n">
        <f aca="false">B53*B56</f>
        <v>5.33333333333333</v>
      </c>
      <c r="D52" s="84"/>
      <c r="E52" s="84" t="s">
        <v>101</v>
      </c>
      <c r="F52" s="84" t="str">
        <f aca="false">VLOOKUP(E52,'Catalogo rischi'!$A$34:$B$67,2,0)</f>
        <v>CR.5 Elusione delle procedure di svolgimento dell'attività e di controllo</v>
      </c>
      <c r="G52" s="112" t="s">
        <v>225</v>
      </c>
      <c r="H52" s="84"/>
      <c r="I52" s="84" t="s">
        <v>197</v>
      </c>
      <c r="J52" s="84" t="s">
        <v>210</v>
      </c>
      <c r="K52" s="113" t="s">
        <v>256</v>
      </c>
      <c r="L52" s="113" t="s">
        <v>256</v>
      </c>
      <c r="M52" s="114" t="s">
        <v>310</v>
      </c>
      <c r="N52" s="64"/>
    </row>
    <row r="53" customFormat="false" ht="20.25" hidden="false" customHeight="false" outlineLevel="1" collapsed="false">
      <c r="A53" s="76"/>
      <c r="B53" s="87" t="n">
        <f aca="false">SUM(B!B247:B288)/6</f>
        <v>2.66666666666667</v>
      </c>
      <c r="C53" s="83"/>
      <c r="D53" s="86"/>
      <c r="E53" s="86"/>
      <c r="F53" s="86"/>
      <c r="G53" s="43"/>
      <c r="H53" s="86"/>
      <c r="I53" s="86"/>
      <c r="J53" s="86"/>
      <c r="K53" s="84"/>
      <c r="L53" s="84"/>
      <c r="M53" s="86"/>
      <c r="N53" s="64"/>
    </row>
    <row r="54" customFormat="false" ht="20.25" hidden="false" customHeight="false" outlineLevel="1" collapsed="false">
      <c r="A54" s="76"/>
      <c r="B54" s="95" t="s">
        <v>260</v>
      </c>
      <c r="C54" s="83"/>
      <c r="D54" s="84"/>
      <c r="E54" s="84"/>
      <c r="F54" s="84"/>
      <c r="G54" s="112"/>
      <c r="H54" s="84"/>
      <c r="I54" s="84"/>
      <c r="J54" s="84"/>
      <c r="K54" s="84"/>
      <c r="L54" s="84"/>
      <c r="M54" s="86"/>
      <c r="N54" s="64"/>
    </row>
    <row r="55" customFormat="false" ht="20.25" hidden="false" customHeight="false" outlineLevel="1" collapsed="false">
      <c r="A55" s="76"/>
      <c r="B55" s="95"/>
      <c r="C55" s="83"/>
      <c r="D55" s="84"/>
      <c r="E55" s="84"/>
      <c r="F55" s="84"/>
      <c r="G55" s="112"/>
      <c r="H55" s="84"/>
      <c r="I55" s="84"/>
      <c r="J55" s="84"/>
      <c r="K55" s="84"/>
      <c r="L55" s="84"/>
      <c r="M55" s="86"/>
      <c r="N55" s="64"/>
    </row>
    <row r="56" customFormat="false" ht="20.25" hidden="false" customHeight="false" outlineLevel="1" collapsed="false">
      <c r="A56" s="76"/>
      <c r="B56" s="87" t="n">
        <f aca="false">SUM(B!E247:E275)/4</f>
        <v>2</v>
      </c>
      <c r="C56" s="83"/>
      <c r="D56" s="84"/>
      <c r="E56" s="84"/>
      <c r="F56" s="84"/>
      <c r="G56" s="112"/>
      <c r="H56" s="84"/>
      <c r="I56" s="84"/>
      <c r="J56" s="84"/>
      <c r="K56" s="84"/>
      <c r="L56" s="84"/>
      <c r="M56" s="86"/>
      <c r="N56" s="64"/>
    </row>
    <row r="57" customFormat="false" ht="20.25" hidden="false" customHeight="false" outlineLevel="0" collapsed="false">
      <c r="A57" s="75"/>
      <c r="B57" s="75"/>
      <c r="C57" s="75"/>
      <c r="D57" s="75"/>
      <c r="E57" s="75"/>
      <c r="F57" s="75"/>
      <c r="G57" s="115"/>
      <c r="H57" s="75"/>
      <c r="I57" s="75"/>
      <c r="J57" s="75"/>
      <c r="K57" s="75"/>
      <c r="L57" s="75"/>
      <c r="M57" s="75"/>
      <c r="N57" s="64"/>
    </row>
    <row r="58" customFormat="false" ht="20.25" hidden="false" customHeight="false" outlineLevel="0" collapsed="false">
      <c r="A58" s="72" t="str">
        <f aca="false">[1]'Aree di rischio per processi'!A25</f>
        <v>B.07 Procedure negoziate</v>
      </c>
      <c r="B58" s="72"/>
      <c r="C58" s="72"/>
      <c r="D58" s="72"/>
      <c r="E58" s="111"/>
      <c r="F58" s="73"/>
      <c r="G58" s="119" t="n">
        <f aca="false">C61</f>
        <v>5.66666666666667</v>
      </c>
      <c r="H58" s="94"/>
      <c r="I58" s="75"/>
      <c r="J58" s="75"/>
      <c r="K58" s="75"/>
      <c r="L58" s="75"/>
      <c r="M58" s="75"/>
      <c r="N58" s="64"/>
    </row>
    <row r="59" customFormat="false" ht="51" hidden="false" customHeight="true" outlineLevel="1" collapsed="false">
      <c r="A59" s="76" t="str">
        <f aca="false">A58</f>
        <v>B.07 Procedure negoziate</v>
      </c>
      <c r="B59" s="77" t="s">
        <v>240</v>
      </c>
      <c r="C59" s="77"/>
      <c r="D59" s="77" t="s">
        <v>241</v>
      </c>
      <c r="E59" s="77" t="s">
        <v>242</v>
      </c>
      <c r="F59" s="77" t="s">
        <v>243</v>
      </c>
      <c r="G59" s="78" t="s">
        <v>244</v>
      </c>
      <c r="H59" s="78"/>
      <c r="I59" s="79" t="s">
        <v>245</v>
      </c>
      <c r="J59" s="79"/>
      <c r="K59" s="79" t="s">
        <v>246</v>
      </c>
      <c r="L59" s="79" t="s">
        <v>247</v>
      </c>
      <c r="M59" s="79" t="s">
        <v>248</v>
      </c>
      <c r="N59" s="64"/>
    </row>
    <row r="60" customFormat="false" ht="22.5" hidden="false" customHeight="false" outlineLevel="1" collapsed="false">
      <c r="A60" s="76"/>
      <c r="B60" s="77"/>
      <c r="C60" s="77"/>
      <c r="D60" s="80" t="s">
        <v>249</v>
      </c>
      <c r="E60" s="80" t="s">
        <v>250</v>
      </c>
      <c r="F60" s="80" t="s">
        <v>251</v>
      </c>
      <c r="G60" s="81" t="s">
        <v>252</v>
      </c>
      <c r="H60" s="81" t="s">
        <v>253</v>
      </c>
      <c r="I60" s="81" t="s">
        <v>252</v>
      </c>
      <c r="J60" s="81" t="s">
        <v>253</v>
      </c>
      <c r="K60" s="79"/>
      <c r="L60" s="79"/>
      <c r="M60" s="79"/>
      <c r="N60" s="64"/>
    </row>
    <row r="61" customFormat="false" ht="70.5" hidden="false" customHeight="true" outlineLevel="1" collapsed="false">
      <c r="A61" s="76"/>
      <c r="B61" s="82" t="s">
        <v>254</v>
      </c>
      <c r="C61" s="83" t="n">
        <f aca="false">B62*B65</f>
        <v>5.66666666666667</v>
      </c>
      <c r="D61" s="84"/>
      <c r="E61" s="84" t="str">
        <f aca="false">'Catalogo rischi'!A45</f>
        <v>RB.12 definizione di uno strumento/istituto non rispondente a criteri di efficienza/efficacia/economicità dell'azione amministrativa</v>
      </c>
      <c r="F61" s="84" t="str">
        <f aca="false">VLOOKUP(E61,'Catalogo rischi'!$A$34:$B$67,2,0)</f>
        <v>CR.6 Uso improprio o distorto della discrezionalità</v>
      </c>
      <c r="G61" s="112" t="s">
        <v>195</v>
      </c>
      <c r="H61" s="84" t="s">
        <v>237</v>
      </c>
      <c r="I61" s="84"/>
      <c r="J61" s="84" t="s">
        <v>210</v>
      </c>
      <c r="K61" s="113" t="s">
        <v>256</v>
      </c>
      <c r="L61" s="113" t="s">
        <v>256</v>
      </c>
      <c r="M61" s="114" t="s">
        <v>309</v>
      </c>
      <c r="N61" s="64"/>
    </row>
    <row r="62" customFormat="false" ht="20.25" hidden="false" customHeight="false" outlineLevel="1" collapsed="false">
      <c r="A62" s="76"/>
      <c r="B62" s="87" t="n">
        <f aca="false">SUM(B!B295:B336)/6</f>
        <v>2.83333333333333</v>
      </c>
      <c r="C62" s="83"/>
      <c r="D62" s="84"/>
      <c r="E62" s="84"/>
      <c r="F62" s="84"/>
      <c r="G62" s="112"/>
      <c r="H62" s="84"/>
      <c r="I62" s="84"/>
      <c r="J62" s="84"/>
      <c r="K62" s="84"/>
      <c r="L62" s="84"/>
      <c r="M62" s="86"/>
      <c r="N62" s="64"/>
    </row>
    <row r="63" customFormat="false" ht="20.25" hidden="false" customHeight="false" outlineLevel="1" collapsed="false">
      <c r="A63" s="76"/>
      <c r="B63" s="95" t="s">
        <v>260</v>
      </c>
      <c r="C63" s="83"/>
      <c r="D63" s="84"/>
      <c r="E63" s="84"/>
      <c r="F63" s="84"/>
      <c r="G63" s="112"/>
      <c r="H63" s="84"/>
      <c r="I63" s="84"/>
      <c r="J63" s="84"/>
      <c r="K63" s="84"/>
      <c r="L63" s="84"/>
      <c r="M63" s="86"/>
      <c r="N63" s="64"/>
    </row>
    <row r="64" customFormat="false" ht="20.25" hidden="false" customHeight="false" outlineLevel="1" collapsed="false">
      <c r="A64" s="76"/>
      <c r="B64" s="95"/>
      <c r="C64" s="83"/>
      <c r="D64" s="84"/>
      <c r="E64" s="84"/>
      <c r="F64" s="84"/>
      <c r="G64" s="112"/>
      <c r="H64" s="84"/>
      <c r="I64" s="84"/>
      <c r="J64" s="84"/>
      <c r="K64" s="84"/>
      <c r="L64" s="84"/>
      <c r="M64" s="86"/>
      <c r="N64" s="64"/>
    </row>
    <row r="65" customFormat="false" ht="20.25" hidden="false" customHeight="false" outlineLevel="1" collapsed="false">
      <c r="A65" s="76"/>
      <c r="B65" s="87" t="n">
        <f aca="false">SUM(B!E295:E323)/4</f>
        <v>2</v>
      </c>
      <c r="C65" s="83"/>
      <c r="D65" s="84"/>
      <c r="E65" s="84"/>
      <c r="F65" s="84"/>
      <c r="G65" s="112"/>
      <c r="H65" s="84"/>
      <c r="I65" s="84"/>
      <c r="J65" s="84"/>
      <c r="K65" s="84"/>
      <c r="L65" s="84"/>
      <c r="M65" s="86"/>
      <c r="N65" s="64"/>
    </row>
    <row r="66" customFormat="false" ht="20.25" hidden="false" customHeight="false" outlineLevel="0" collapsed="false">
      <c r="A66" s="75"/>
      <c r="B66" s="75"/>
      <c r="C66" s="75"/>
      <c r="D66" s="75"/>
      <c r="E66" s="75"/>
      <c r="F66" s="75"/>
      <c r="G66" s="115"/>
      <c r="H66" s="75"/>
      <c r="I66" s="75"/>
      <c r="J66" s="75"/>
      <c r="K66" s="75"/>
      <c r="L66" s="75"/>
      <c r="M66" s="75"/>
      <c r="N66" s="64"/>
    </row>
    <row r="67" customFormat="false" ht="20.25" hidden="false" customHeight="false" outlineLevel="0" collapsed="false">
      <c r="A67" s="72" t="str">
        <f aca="false">[1]'Aree di rischio per processi'!A26</f>
        <v>B.08 Affidamenti diretti</v>
      </c>
      <c r="B67" s="72"/>
      <c r="C67" s="72"/>
      <c r="D67" s="72"/>
      <c r="E67" s="111"/>
      <c r="F67" s="73"/>
      <c r="G67" s="119" t="n">
        <f aca="false">C70</f>
        <v>8.75</v>
      </c>
      <c r="H67" s="94"/>
      <c r="I67" s="75"/>
      <c r="J67" s="75"/>
      <c r="K67" s="75"/>
      <c r="L67" s="75"/>
      <c r="M67" s="75"/>
      <c r="N67" s="64"/>
    </row>
    <row r="68" customFormat="false" ht="51" hidden="false" customHeight="true" outlineLevel="1" collapsed="false">
      <c r="A68" s="76" t="str">
        <f aca="false">A67</f>
        <v>B.08 Affidamenti diretti</v>
      </c>
      <c r="B68" s="120" t="s">
        <v>240</v>
      </c>
      <c r="C68" s="121"/>
      <c r="D68" s="77" t="s">
        <v>241</v>
      </c>
      <c r="E68" s="77" t="s">
        <v>242</v>
      </c>
      <c r="F68" s="77" t="s">
        <v>243</v>
      </c>
      <c r="G68" s="78" t="s">
        <v>244</v>
      </c>
      <c r="H68" s="78"/>
      <c r="I68" s="79" t="s">
        <v>245</v>
      </c>
      <c r="J68" s="79"/>
      <c r="K68" s="79" t="s">
        <v>246</v>
      </c>
      <c r="L68" s="79" t="s">
        <v>247</v>
      </c>
      <c r="M68" s="79" t="s">
        <v>248</v>
      </c>
      <c r="N68" s="64"/>
    </row>
    <row r="69" customFormat="false" ht="22.5" hidden="false" customHeight="false" outlineLevel="1" collapsed="false">
      <c r="A69" s="76"/>
      <c r="B69" s="122"/>
      <c r="C69" s="123"/>
      <c r="D69" s="80" t="s">
        <v>249</v>
      </c>
      <c r="E69" s="80" t="s">
        <v>250</v>
      </c>
      <c r="F69" s="80" t="s">
        <v>251</v>
      </c>
      <c r="G69" s="81" t="s">
        <v>252</v>
      </c>
      <c r="H69" s="81" t="s">
        <v>253</v>
      </c>
      <c r="I69" s="81" t="s">
        <v>252</v>
      </c>
      <c r="J69" s="81" t="s">
        <v>253</v>
      </c>
      <c r="K69" s="79"/>
      <c r="L69" s="79"/>
      <c r="M69" s="79"/>
      <c r="N69" s="64"/>
    </row>
    <row r="70" customFormat="false" ht="68.25" hidden="false" customHeight="true" outlineLevel="1" collapsed="false">
      <c r="A70" s="76"/>
      <c r="B70" s="82" t="s">
        <v>254</v>
      </c>
      <c r="C70" s="83" t="n">
        <f aca="false">B71*B74</f>
        <v>8.75</v>
      </c>
      <c r="D70" s="84"/>
      <c r="E70" s="84" t="str">
        <f aca="false">'Catalogo rischi'!A45</f>
        <v>RB.12 definizione di uno strumento/istituto non rispondente a criteri di efficienza/efficacia/economicità dell'azione amministrativa</v>
      </c>
      <c r="F70" s="84" t="str">
        <f aca="false">VLOOKUP(E70,'Catalogo rischi'!$A$34:$B$67,2,0)</f>
        <v>CR.6 Uso improprio o distorto della discrezionalità</v>
      </c>
      <c r="G70" s="112" t="s">
        <v>195</v>
      </c>
      <c r="H70" s="84" t="s">
        <v>237</v>
      </c>
      <c r="I70" s="84"/>
      <c r="J70" s="84" t="s">
        <v>210</v>
      </c>
      <c r="K70" s="113" t="s">
        <v>256</v>
      </c>
      <c r="L70" s="113" t="s">
        <v>256</v>
      </c>
      <c r="M70" s="114" t="s">
        <v>309</v>
      </c>
      <c r="N70" s="64"/>
    </row>
    <row r="71" customFormat="false" ht="20.25" hidden="false" customHeight="false" outlineLevel="1" collapsed="false">
      <c r="A71" s="76"/>
      <c r="B71" s="87" t="n">
        <f aca="false">SUM(B!B343:B384)/6</f>
        <v>3.5</v>
      </c>
      <c r="C71" s="83"/>
      <c r="D71" s="84"/>
      <c r="E71" s="84"/>
      <c r="F71" s="84"/>
      <c r="G71" s="112"/>
      <c r="H71" s="84"/>
      <c r="I71" s="84"/>
      <c r="J71" s="84"/>
      <c r="K71" s="84"/>
      <c r="L71" s="84"/>
      <c r="M71" s="86"/>
      <c r="N71" s="64"/>
    </row>
    <row r="72" customFormat="false" ht="20.25" hidden="false" customHeight="false" outlineLevel="1" collapsed="false">
      <c r="A72" s="76"/>
      <c r="B72" s="95" t="s">
        <v>260</v>
      </c>
      <c r="C72" s="83"/>
      <c r="D72" s="84"/>
      <c r="E72" s="84"/>
      <c r="F72" s="84"/>
      <c r="G72" s="112"/>
      <c r="H72" s="84"/>
      <c r="I72" s="84"/>
      <c r="J72" s="84"/>
      <c r="K72" s="84"/>
      <c r="L72" s="84"/>
      <c r="M72" s="86"/>
      <c r="N72" s="64"/>
    </row>
    <row r="73" customFormat="false" ht="20.25" hidden="false" customHeight="false" outlineLevel="1" collapsed="false">
      <c r="A73" s="76"/>
      <c r="B73" s="95"/>
      <c r="C73" s="83"/>
      <c r="D73" s="84"/>
      <c r="E73" s="84"/>
      <c r="F73" s="84"/>
      <c r="G73" s="112"/>
      <c r="H73" s="84"/>
      <c r="I73" s="84"/>
      <c r="J73" s="84"/>
      <c r="K73" s="84"/>
      <c r="L73" s="84"/>
      <c r="M73" s="86"/>
      <c r="N73" s="64"/>
    </row>
    <row r="74" customFormat="false" ht="20.25" hidden="false" customHeight="false" outlineLevel="1" collapsed="false">
      <c r="A74" s="76"/>
      <c r="B74" s="87" t="n">
        <f aca="false">SUM(B!E343:E371)/4</f>
        <v>2.5</v>
      </c>
      <c r="C74" s="83"/>
      <c r="D74" s="84"/>
      <c r="E74" s="84"/>
      <c r="F74" s="84"/>
      <c r="G74" s="112"/>
      <c r="H74" s="84"/>
      <c r="I74" s="84"/>
      <c r="J74" s="84"/>
      <c r="K74" s="84"/>
      <c r="L74" s="84"/>
      <c r="M74" s="86"/>
      <c r="N74" s="64"/>
    </row>
    <row r="75" customFormat="false" ht="20.25" hidden="false" customHeight="false" outlineLevel="0" collapsed="false">
      <c r="A75" s="75"/>
      <c r="B75" s="75"/>
      <c r="C75" s="75"/>
      <c r="D75" s="75"/>
      <c r="E75" s="75"/>
      <c r="F75" s="75"/>
      <c r="G75" s="115"/>
      <c r="H75" s="75"/>
      <c r="I75" s="75"/>
      <c r="J75" s="75"/>
      <c r="K75" s="75"/>
      <c r="L75" s="75"/>
      <c r="M75" s="75"/>
      <c r="N75" s="64"/>
    </row>
    <row r="76" customFormat="false" ht="20.25" hidden="false" customHeight="false" outlineLevel="0" collapsed="false">
      <c r="A76" s="72" t="str">
        <f aca="false">[1]'Aree di rischio per processi'!A27</f>
        <v>B.09 Revoca del bando</v>
      </c>
      <c r="B76" s="72"/>
      <c r="C76" s="72"/>
      <c r="D76" s="72"/>
      <c r="E76" s="111"/>
      <c r="F76" s="73"/>
      <c r="G76" s="119" t="n">
        <f aca="false">C79</f>
        <v>6</v>
      </c>
      <c r="H76" s="94"/>
      <c r="I76" s="75"/>
      <c r="J76" s="75"/>
      <c r="K76" s="75"/>
      <c r="L76" s="75"/>
      <c r="M76" s="75"/>
      <c r="N76" s="64"/>
    </row>
    <row r="77" customFormat="false" ht="51" hidden="false" customHeight="true" outlineLevel="1" collapsed="false">
      <c r="A77" s="76" t="str">
        <f aca="false">A76</f>
        <v>B.09 Revoca del bando</v>
      </c>
      <c r="B77" s="77" t="s">
        <v>240</v>
      </c>
      <c r="C77" s="77"/>
      <c r="D77" s="77" t="s">
        <v>241</v>
      </c>
      <c r="E77" s="77" t="s">
        <v>242</v>
      </c>
      <c r="F77" s="77" t="s">
        <v>243</v>
      </c>
      <c r="G77" s="78" t="s">
        <v>244</v>
      </c>
      <c r="H77" s="78"/>
      <c r="I77" s="79" t="s">
        <v>245</v>
      </c>
      <c r="J77" s="79"/>
      <c r="K77" s="79" t="s">
        <v>246</v>
      </c>
      <c r="L77" s="79" t="s">
        <v>247</v>
      </c>
      <c r="M77" s="79" t="s">
        <v>248</v>
      </c>
      <c r="N77" s="64"/>
    </row>
    <row r="78" customFormat="false" ht="22.5" hidden="false" customHeight="false" outlineLevel="1" collapsed="false">
      <c r="A78" s="76"/>
      <c r="B78" s="77"/>
      <c r="C78" s="77"/>
      <c r="D78" s="80" t="s">
        <v>249</v>
      </c>
      <c r="E78" s="80" t="s">
        <v>250</v>
      </c>
      <c r="F78" s="80" t="s">
        <v>251</v>
      </c>
      <c r="G78" s="81" t="s">
        <v>252</v>
      </c>
      <c r="H78" s="81" t="s">
        <v>253</v>
      </c>
      <c r="I78" s="81" t="s">
        <v>252</v>
      </c>
      <c r="J78" s="81" t="s">
        <v>253</v>
      </c>
      <c r="K78" s="79"/>
      <c r="L78" s="79"/>
      <c r="M78" s="79"/>
      <c r="N78" s="64"/>
    </row>
    <row r="79" customFormat="false" ht="87" hidden="false" customHeight="true" outlineLevel="1" collapsed="false">
      <c r="A79" s="76"/>
      <c r="B79" s="82" t="s">
        <v>254</v>
      </c>
      <c r="C79" s="83" t="n">
        <f aca="false">B80*B83</f>
        <v>6</v>
      </c>
      <c r="D79" s="84"/>
      <c r="E79" s="84" t="s">
        <v>98</v>
      </c>
      <c r="F79" s="84" t="str">
        <f aca="false">VLOOKUP(E79,'Catalogo rischi'!$A$34:$B$67,2,0)</f>
        <v>CR.6 Uso improprio o distorto della discrezionalità</v>
      </c>
      <c r="G79" s="112" t="s">
        <v>195</v>
      </c>
      <c r="H79" s="84"/>
      <c r="I79" s="84"/>
      <c r="J79" s="84" t="s">
        <v>210</v>
      </c>
      <c r="K79" s="113" t="s">
        <v>256</v>
      </c>
      <c r="L79" s="113" t="s">
        <v>256</v>
      </c>
      <c r="M79" s="114" t="s">
        <v>311</v>
      </c>
      <c r="N79" s="64"/>
    </row>
    <row r="80" customFormat="false" ht="20.25" hidden="false" customHeight="false" outlineLevel="1" collapsed="false">
      <c r="A80" s="76"/>
      <c r="B80" s="87" t="n">
        <f aca="false">SUM(B!B391:B432)/6</f>
        <v>3</v>
      </c>
      <c r="C80" s="83"/>
      <c r="D80" s="84"/>
      <c r="E80" s="84"/>
      <c r="F80" s="84"/>
      <c r="G80" s="112"/>
      <c r="H80" s="84"/>
      <c r="I80" s="84"/>
      <c r="J80" s="84"/>
      <c r="K80" s="84"/>
      <c r="L80" s="84"/>
      <c r="M80" s="86"/>
      <c r="N80" s="64"/>
    </row>
    <row r="81" customFormat="false" ht="20.25" hidden="false" customHeight="false" outlineLevel="1" collapsed="false">
      <c r="A81" s="76"/>
      <c r="B81" s="95"/>
      <c r="C81" s="83"/>
      <c r="D81" s="84"/>
      <c r="E81" s="84"/>
      <c r="F81" s="84"/>
      <c r="G81" s="112"/>
      <c r="H81" s="84"/>
      <c r="I81" s="84"/>
      <c r="J81" s="84"/>
      <c r="K81" s="84"/>
      <c r="L81" s="84"/>
      <c r="M81" s="86"/>
      <c r="N81" s="64"/>
    </row>
    <row r="82" customFormat="false" ht="20.25" hidden="false" customHeight="false" outlineLevel="1" collapsed="false">
      <c r="A82" s="76"/>
      <c r="B82" s="95" t="s">
        <v>260</v>
      </c>
      <c r="C82" s="83"/>
      <c r="D82" s="84"/>
      <c r="E82" s="84"/>
      <c r="F82" s="84"/>
      <c r="G82" s="112"/>
      <c r="H82" s="84"/>
      <c r="I82" s="84"/>
      <c r="J82" s="84"/>
      <c r="K82" s="84"/>
      <c r="L82" s="84"/>
      <c r="M82" s="86"/>
      <c r="N82" s="64"/>
    </row>
    <row r="83" customFormat="false" ht="20.25" hidden="false" customHeight="false" outlineLevel="1" collapsed="false">
      <c r="A83" s="76"/>
      <c r="B83" s="87" t="n">
        <f aca="false">SUM(B!E391:E419)/4</f>
        <v>2</v>
      </c>
      <c r="C83" s="83"/>
      <c r="D83" s="84"/>
      <c r="E83" s="84"/>
      <c r="F83" s="84"/>
      <c r="G83" s="112"/>
      <c r="H83" s="84"/>
      <c r="I83" s="84"/>
      <c r="J83" s="84"/>
      <c r="K83" s="84"/>
      <c r="L83" s="84"/>
      <c r="M83" s="86"/>
      <c r="N83" s="64"/>
    </row>
    <row r="84" customFormat="false" ht="20.25" hidden="false" customHeight="false" outlineLevel="0" collapsed="false">
      <c r="A84" s="75"/>
      <c r="B84" s="75"/>
      <c r="C84" s="75"/>
      <c r="D84" s="75"/>
      <c r="E84" s="75"/>
      <c r="F84" s="75"/>
      <c r="G84" s="115"/>
      <c r="H84" s="75"/>
      <c r="I84" s="75"/>
      <c r="J84" s="75"/>
      <c r="K84" s="75"/>
      <c r="L84" s="75"/>
      <c r="M84" s="75"/>
      <c r="N84" s="64"/>
    </row>
    <row r="85" customFormat="false" ht="20.25" hidden="false" customHeight="false" outlineLevel="0" collapsed="false">
      <c r="A85" s="72" t="str">
        <f aca="false">[1]'Aree di rischio per processi'!A28</f>
        <v>B.10 Redazione del cronoprogramma</v>
      </c>
      <c r="B85" s="72"/>
      <c r="C85" s="72"/>
      <c r="D85" s="72"/>
      <c r="E85" s="111"/>
      <c r="F85" s="73"/>
      <c r="G85" s="119" t="n">
        <f aca="false">C88</f>
        <v>5.33333333333333</v>
      </c>
      <c r="H85" s="94"/>
      <c r="I85" s="75"/>
      <c r="J85" s="75"/>
      <c r="K85" s="75"/>
      <c r="L85" s="75"/>
      <c r="M85" s="75"/>
      <c r="N85" s="64"/>
    </row>
    <row r="86" customFormat="false" ht="51" hidden="false" customHeight="true" outlineLevel="1" collapsed="false">
      <c r="A86" s="76" t="str">
        <f aca="false">A85</f>
        <v>B.10 Redazione del cronoprogramma</v>
      </c>
      <c r="B86" s="77" t="s">
        <v>240</v>
      </c>
      <c r="C86" s="77"/>
      <c r="D86" s="77" t="s">
        <v>241</v>
      </c>
      <c r="E86" s="77" t="s">
        <v>242</v>
      </c>
      <c r="F86" s="77" t="s">
        <v>243</v>
      </c>
      <c r="G86" s="78" t="s">
        <v>244</v>
      </c>
      <c r="H86" s="78"/>
      <c r="I86" s="79" t="s">
        <v>245</v>
      </c>
      <c r="J86" s="79"/>
      <c r="K86" s="79" t="s">
        <v>246</v>
      </c>
      <c r="L86" s="79" t="s">
        <v>247</v>
      </c>
      <c r="M86" s="79" t="s">
        <v>248</v>
      </c>
      <c r="N86" s="64"/>
    </row>
    <row r="87" customFormat="false" ht="22.5" hidden="false" customHeight="false" outlineLevel="1" collapsed="false">
      <c r="A87" s="76"/>
      <c r="B87" s="77"/>
      <c r="C87" s="77"/>
      <c r="D87" s="80" t="s">
        <v>249</v>
      </c>
      <c r="E87" s="80" t="s">
        <v>250</v>
      </c>
      <c r="F87" s="80" t="s">
        <v>251</v>
      </c>
      <c r="G87" s="81" t="s">
        <v>252</v>
      </c>
      <c r="H87" s="81" t="s">
        <v>253</v>
      </c>
      <c r="I87" s="81" t="s">
        <v>252</v>
      </c>
      <c r="J87" s="81" t="s">
        <v>253</v>
      </c>
      <c r="K87" s="79"/>
      <c r="L87" s="79"/>
      <c r="M87" s="79"/>
      <c r="N87" s="64"/>
    </row>
    <row r="88" customFormat="false" ht="99.75" hidden="false" customHeight="true" outlineLevel="1" collapsed="false">
      <c r="A88" s="76"/>
      <c r="B88" s="82" t="s">
        <v>254</v>
      </c>
      <c r="C88" s="83" t="n">
        <f aca="false">B89*B92</f>
        <v>5.33333333333333</v>
      </c>
      <c r="D88" s="84"/>
      <c r="E88" s="84" t="str">
        <f aca="false">'Catalogo rischi'!A67</f>
        <v>RB.34 mancata o insufficiente verifica dell'effettivo stato avanzamento lavori rispetto al cronoprogramma</v>
      </c>
      <c r="F88" s="84" t="str">
        <f aca="false">VLOOKUP(E88,'Catalogo rischi'!$A$34:$B$67,2,0)</f>
        <v>CR.5 Elusione delle procedure di svolgimento dell'attività e di controllo</v>
      </c>
      <c r="G88" s="117" t="s">
        <v>207</v>
      </c>
      <c r="H88" s="84"/>
      <c r="I88" s="84" t="s">
        <v>197</v>
      </c>
      <c r="J88" s="84" t="s">
        <v>210</v>
      </c>
      <c r="K88" s="113" t="s">
        <v>256</v>
      </c>
      <c r="L88" s="113" t="s">
        <v>312</v>
      </c>
      <c r="M88" s="114" t="s">
        <v>313</v>
      </c>
      <c r="N88" s="64"/>
    </row>
    <row r="89" customFormat="false" ht="20.25" hidden="false" customHeight="false" outlineLevel="1" collapsed="false">
      <c r="A89" s="76"/>
      <c r="B89" s="87" t="n">
        <f aca="false">SUM(B!B439:B480)/6</f>
        <v>2.66666666666667</v>
      </c>
      <c r="C89" s="83"/>
      <c r="D89" s="84"/>
      <c r="E89" s="84"/>
      <c r="F89" s="84"/>
      <c r="G89" s="112"/>
      <c r="H89" s="84"/>
      <c r="I89" s="84"/>
      <c r="J89" s="84"/>
      <c r="K89" s="84"/>
      <c r="L89" s="84"/>
      <c r="M89" s="86"/>
      <c r="N89" s="64"/>
    </row>
    <row r="90" customFormat="false" ht="20.25" hidden="false" customHeight="false" outlineLevel="1" collapsed="false">
      <c r="A90" s="76"/>
      <c r="B90" s="95" t="s">
        <v>260</v>
      </c>
      <c r="C90" s="83"/>
      <c r="D90" s="84"/>
      <c r="E90" s="84"/>
      <c r="F90" s="84"/>
      <c r="G90" s="112"/>
      <c r="H90" s="84"/>
      <c r="I90" s="84"/>
      <c r="J90" s="84"/>
      <c r="K90" s="84"/>
      <c r="L90" s="84"/>
      <c r="M90" s="86"/>
      <c r="N90" s="64"/>
    </row>
    <row r="91" customFormat="false" ht="20.25" hidden="false" customHeight="false" outlineLevel="1" collapsed="false">
      <c r="A91" s="76"/>
      <c r="B91" s="95"/>
      <c r="C91" s="83"/>
      <c r="D91" s="84"/>
      <c r="E91" s="84"/>
      <c r="F91" s="84"/>
      <c r="G91" s="112"/>
      <c r="H91" s="84"/>
      <c r="I91" s="84"/>
      <c r="J91" s="84"/>
      <c r="K91" s="84"/>
      <c r="L91" s="84"/>
      <c r="M91" s="86"/>
      <c r="N91" s="64"/>
    </row>
    <row r="92" customFormat="false" ht="20.25" hidden="false" customHeight="false" outlineLevel="1" collapsed="false">
      <c r="A92" s="76"/>
      <c r="B92" s="87" t="n">
        <f aca="false">SUM(B!E439:E467)/4</f>
        <v>2</v>
      </c>
      <c r="C92" s="83"/>
      <c r="D92" s="84"/>
      <c r="E92" s="84"/>
      <c r="F92" s="84"/>
      <c r="G92" s="112"/>
      <c r="H92" s="84"/>
      <c r="I92" s="84"/>
      <c r="J92" s="84"/>
      <c r="K92" s="84"/>
      <c r="L92" s="84"/>
      <c r="M92" s="86"/>
      <c r="N92" s="64"/>
    </row>
    <row r="93" customFormat="false" ht="20.25" hidden="false" customHeight="false" outlineLevel="1" collapsed="false">
      <c r="A93" s="76"/>
      <c r="B93" s="95"/>
      <c r="C93" s="83"/>
      <c r="D93" s="84"/>
      <c r="E93" s="84"/>
      <c r="F93" s="84"/>
      <c r="G93" s="112"/>
      <c r="H93" s="84"/>
      <c r="I93" s="84"/>
      <c r="J93" s="84"/>
      <c r="K93" s="84"/>
      <c r="L93" s="84"/>
      <c r="M93" s="86"/>
      <c r="N93" s="64"/>
    </row>
    <row r="94" customFormat="false" ht="20.25" hidden="false" customHeight="false" outlineLevel="0" collapsed="false">
      <c r="A94" s="75"/>
      <c r="B94" s="75"/>
      <c r="C94" s="75"/>
      <c r="D94" s="75"/>
      <c r="E94" s="75"/>
      <c r="F94" s="75"/>
      <c r="G94" s="115"/>
      <c r="H94" s="75"/>
      <c r="I94" s="75"/>
      <c r="J94" s="75"/>
      <c r="K94" s="75"/>
      <c r="L94" s="75"/>
      <c r="M94" s="75"/>
      <c r="N94" s="64"/>
    </row>
    <row r="95" customFormat="false" ht="20.25" hidden="false" customHeight="false" outlineLevel="0" collapsed="false">
      <c r="A95" s="72" t="str">
        <f aca="false">[1]'Aree di rischio per processi'!A29</f>
        <v>B.11 Varianti in corso di esecuzione del contratto</v>
      </c>
      <c r="B95" s="72"/>
      <c r="C95" s="72"/>
      <c r="D95" s="72"/>
      <c r="E95" s="111"/>
      <c r="F95" s="73"/>
      <c r="G95" s="119" t="n">
        <f aca="false">C98</f>
        <v>5.66666666666667</v>
      </c>
      <c r="H95" s="94"/>
      <c r="I95" s="75"/>
      <c r="J95" s="75"/>
      <c r="K95" s="75"/>
      <c r="L95" s="75"/>
      <c r="M95" s="75"/>
      <c r="N95" s="64"/>
    </row>
    <row r="96" customFormat="false" ht="51" hidden="false" customHeight="true" outlineLevel="1" collapsed="false">
      <c r="A96" s="76" t="str">
        <f aca="false">A95</f>
        <v>B.11 Varianti in corso di esecuzione del contratto</v>
      </c>
      <c r="B96" s="77" t="s">
        <v>240</v>
      </c>
      <c r="C96" s="77"/>
      <c r="D96" s="77" t="s">
        <v>241</v>
      </c>
      <c r="E96" s="77" t="s">
        <v>242</v>
      </c>
      <c r="F96" s="77" t="s">
        <v>243</v>
      </c>
      <c r="G96" s="78" t="s">
        <v>244</v>
      </c>
      <c r="H96" s="78"/>
      <c r="I96" s="79" t="s">
        <v>245</v>
      </c>
      <c r="J96" s="79"/>
      <c r="K96" s="79" t="s">
        <v>246</v>
      </c>
      <c r="L96" s="79" t="s">
        <v>247</v>
      </c>
      <c r="M96" s="79" t="s">
        <v>248</v>
      </c>
      <c r="N96" s="64"/>
    </row>
    <row r="97" customFormat="false" ht="22.5" hidden="false" customHeight="false" outlineLevel="1" collapsed="false">
      <c r="A97" s="76"/>
      <c r="B97" s="77"/>
      <c r="C97" s="77"/>
      <c r="D97" s="80" t="s">
        <v>249</v>
      </c>
      <c r="E97" s="80" t="s">
        <v>250</v>
      </c>
      <c r="F97" s="80" t="s">
        <v>251</v>
      </c>
      <c r="G97" s="81" t="s">
        <v>252</v>
      </c>
      <c r="H97" s="81" t="s">
        <v>253</v>
      </c>
      <c r="I97" s="81" t="s">
        <v>252</v>
      </c>
      <c r="J97" s="81" t="s">
        <v>253</v>
      </c>
      <c r="K97" s="79"/>
      <c r="L97" s="79"/>
      <c r="M97" s="79"/>
      <c r="N97" s="64"/>
    </row>
    <row r="98" customFormat="false" ht="80.25" hidden="false" customHeight="true" outlineLevel="1" collapsed="false">
      <c r="A98" s="76"/>
      <c r="B98" s="82" t="s">
        <v>254</v>
      </c>
      <c r="C98" s="83" t="n">
        <f aca="false">B99*B102</f>
        <v>5.66666666666667</v>
      </c>
      <c r="D98" s="84"/>
      <c r="E98" s="84" t="s">
        <v>97</v>
      </c>
      <c r="F98" s="84" t="str">
        <f aca="false">VLOOKUP(E98,'Catalogo rischi'!$A$34:$B$67,2,0)</f>
        <v>CR.6 Uso improprio o distorto della discrezionalità</v>
      </c>
      <c r="G98" s="112" t="s">
        <v>227</v>
      </c>
      <c r="H98" s="84"/>
      <c r="I98" s="84" t="s">
        <v>197</v>
      </c>
      <c r="J98" s="84" t="s">
        <v>210</v>
      </c>
      <c r="K98" s="113" t="s">
        <v>256</v>
      </c>
      <c r="L98" s="113" t="s">
        <v>256</v>
      </c>
      <c r="M98" s="114" t="s">
        <v>314</v>
      </c>
      <c r="N98" s="64"/>
    </row>
    <row r="99" customFormat="false" ht="20.25" hidden="false" customHeight="false" outlineLevel="1" collapsed="false">
      <c r="A99" s="76"/>
      <c r="B99" s="87" t="n">
        <f aca="false">SUM(B!B487:B528)/6</f>
        <v>2.83333333333333</v>
      </c>
      <c r="C99" s="83"/>
      <c r="D99" s="84"/>
      <c r="E99" s="84"/>
      <c r="F99" s="84"/>
      <c r="G99" s="112"/>
      <c r="H99" s="84"/>
      <c r="I99" s="84"/>
      <c r="J99" s="84"/>
      <c r="K99" s="84"/>
      <c r="L99" s="84"/>
      <c r="M99" s="86"/>
      <c r="N99" s="64"/>
    </row>
    <row r="100" customFormat="false" ht="20.25" hidden="false" customHeight="false" outlineLevel="1" collapsed="false">
      <c r="A100" s="76"/>
      <c r="B100" s="95" t="s">
        <v>260</v>
      </c>
      <c r="C100" s="83"/>
      <c r="D100" s="84"/>
      <c r="E100" s="84"/>
      <c r="F100" s="84"/>
      <c r="G100" s="112"/>
      <c r="H100" s="84"/>
      <c r="I100" s="84"/>
      <c r="J100" s="84"/>
      <c r="K100" s="84"/>
      <c r="L100" s="84"/>
      <c r="M100" s="86"/>
      <c r="N100" s="64"/>
    </row>
    <row r="101" customFormat="false" ht="20.25" hidden="false" customHeight="false" outlineLevel="1" collapsed="false">
      <c r="A101" s="76"/>
      <c r="B101" s="95"/>
      <c r="C101" s="83"/>
      <c r="D101" s="84"/>
      <c r="E101" s="84"/>
      <c r="F101" s="84"/>
      <c r="G101" s="112"/>
      <c r="H101" s="84"/>
      <c r="I101" s="84"/>
      <c r="J101" s="84"/>
      <c r="K101" s="84"/>
      <c r="L101" s="84"/>
      <c r="M101" s="86"/>
      <c r="N101" s="64"/>
    </row>
    <row r="102" customFormat="false" ht="20.25" hidden="false" customHeight="false" outlineLevel="1" collapsed="false">
      <c r="A102" s="76"/>
      <c r="B102" s="87" t="n">
        <f aca="false">SUM(B!E487:E515)/4</f>
        <v>2</v>
      </c>
      <c r="C102" s="83"/>
      <c r="D102" s="84"/>
      <c r="E102" s="84"/>
      <c r="F102" s="84"/>
      <c r="G102" s="112"/>
      <c r="H102" s="84"/>
      <c r="I102" s="84"/>
      <c r="J102" s="84"/>
      <c r="K102" s="84"/>
      <c r="L102" s="84"/>
      <c r="M102" s="86"/>
      <c r="N102" s="64"/>
    </row>
    <row r="103" customFormat="false" ht="20.25" hidden="false" customHeight="false" outlineLevel="0" collapsed="false">
      <c r="A103" s="75"/>
      <c r="B103" s="75"/>
      <c r="C103" s="75"/>
      <c r="D103" s="75"/>
      <c r="E103" s="75"/>
      <c r="F103" s="75"/>
      <c r="G103" s="115"/>
      <c r="H103" s="75"/>
      <c r="I103" s="75"/>
      <c r="J103" s="75"/>
      <c r="K103" s="75"/>
      <c r="L103" s="75"/>
      <c r="M103" s="75"/>
      <c r="N103" s="64"/>
    </row>
    <row r="104" customFormat="false" ht="20.25" hidden="false" customHeight="false" outlineLevel="0" collapsed="false">
      <c r="A104" s="72" t="str">
        <f aca="false">[1]'Aree di rischio per processi'!A30</f>
        <v>B.12 Subappalto</v>
      </c>
      <c r="B104" s="72"/>
      <c r="C104" s="72"/>
      <c r="D104" s="72"/>
      <c r="E104" s="111"/>
      <c r="F104" s="73"/>
      <c r="G104" s="119" t="n">
        <f aca="false">C107</f>
        <v>7</v>
      </c>
      <c r="H104" s="75"/>
      <c r="I104" s="75"/>
      <c r="J104" s="75"/>
      <c r="K104" s="75"/>
      <c r="L104" s="75"/>
      <c r="M104" s="75"/>
      <c r="N104" s="64"/>
    </row>
    <row r="105" customFormat="false" ht="51" hidden="false" customHeight="true" outlineLevel="1" collapsed="false">
      <c r="A105" s="76" t="str">
        <f aca="false">A104</f>
        <v>B.12 Subappalto</v>
      </c>
      <c r="B105" s="77" t="s">
        <v>240</v>
      </c>
      <c r="C105" s="77"/>
      <c r="D105" s="77" t="s">
        <v>241</v>
      </c>
      <c r="E105" s="77" t="s">
        <v>242</v>
      </c>
      <c r="F105" s="77" t="s">
        <v>243</v>
      </c>
      <c r="G105" s="78" t="s">
        <v>244</v>
      </c>
      <c r="H105" s="78"/>
      <c r="I105" s="79" t="s">
        <v>245</v>
      </c>
      <c r="J105" s="79"/>
      <c r="K105" s="79" t="s">
        <v>246</v>
      </c>
      <c r="L105" s="79" t="s">
        <v>247</v>
      </c>
      <c r="M105" s="79" t="s">
        <v>248</v>
      </c>
      <c r="N105" s="64"/>
    </row>
    <row r="106" customFormat="false" ht="22.5" hidden="false" customHeight="false" outlineLevel="1" collapsed="false">
      <c r="A106" s="76"/>
      <c r="B106" s="77"/>
      <c r="C106" s="77"/>
      <c r="D106" s="80" t="s">
        <v>249</v>
      </c>
      <c r="E106" s="80" t="s">
        <v>250</v>
      </c>
      <c r="F106" s="80" t="s">
        <v>251</v>
      </c>
      <c r="G106" s="81" t="s">
        <v>252</v>
      </c>
      <c r="H106" s="81" t="s">
        <v>253</v>
      </c>
      <c r="I106" s="81" t="s">
        <v>252</v>
      </c>
      <c r="J106" s="81" t="s">
        <v>253</v>
      </c>
      <c r="K106" s="79"/>
      <c r="L106" s="79"/>
      <c r="M106" s="79"/>
      <c r="N106" s="64"/>
    </row>
    <row r="107" customFormat="false" ht="82.5" hidden="false" customHeight="true" outlineLevel="1" collapsed="false">
      <c r="A107" s="76"/>
      <c r="B107" s="82" t="s">
        <v>254</v>
      </c>
      <c r="C107" s="83" t="n">
        <f aca="false">B108*B111</f>
        <v>7</v>
      </c>
      <c r="D107" s="84"/>
      <c r="E107" s="84" t="s">
        <v>93</v>
      </c>
      <c r="F107" s="84" t="str">
        <f aca="false">VLOOKUP(E107,'Catalogo rischi'!$A$34:$B$67,2,0)</f>
        <v>CR.1 Pilotamento delle procedure</v>
      </c>
      <c r="G107" s="112" t="s">
        <v>227</v>
      </c>
      <c r="H107" s="84"/>
      <c r="I107" s="84" t="s">
        <v>197</v>
      </c>
      <c r="J107" s="84" t="s">
        <v>210</v>
      </c>
      <c r="K107" s="113" t="s">
        <v>256</v>
      </c>
      <c r="L107" s="113" t="s">
        <v>256</v>
      </c>
      <c r="M107" s="114" t="s">
        <v>314</v>
      </c>
      <c r="N107" s="64"/>
    </row>
    <row r="108" customFormat="false" ht="20.25" hidden="false" customHeight="false" outlineLevel="1" collapsed="false">
      <c r="A108" s="76"/>
      <c r="B108" s="87" t="n">
        <f aca="false">SUM(B!B535:B576)/6</f>
        <v>3.5</v>
      </c>
      <c r="C108" s="83"/>
      <c r="D108" s="84"/>
      <c r="E108" s="84"/>
      <c r="F108" s="84"/>
      <c r="G108" s="112"/>
      <c r="H108" s="84"/>
      <c r="I108" s="84"/>
      <c r="J108" s="84"/>
      <c r="K108" s="84"/>
      <c r="L108" s="84"/>
      <c r="M108" s="86"/>
      <c r="N108" s="64"/>
    </row>
    <row r="109" customFormat="false" ht="20.25" hidden="false" customHeight="false" outlineLevel="1" collapsed="false">
      <c r="A109" s="76"/>
      <c r="B109" s="95"/>
      <c r="C109" s="83"/>
      <c r="D109" s="84"/>
      <c r="E109" s="84"/>
      <c r="F109" s="84"/>
      <c r="G109" s="112"/>
      <c r="H109" s="84"/>
      <c r="I109" s="84"/>
      <c r="J109" s="84"/>
      <c r="K109" s="84"/>
      <c r="L109" s="84"/>
      <c r="M109" s="86"/>
      <c r="N109" s="64"/>
    </row>
    <row r="110" customFormat="false" ht="20.25" hidden="false" customHeight="false" outlineLevel="1" collapsed="false">
      <c r="A110" s="76"/>
      <c r="B110" s="95" t="s">
        <v>260</v>
      </c>
      <c r="C110" s="83"/>
      <c r="D110" s="84"/>
      <c r="E110" s="84"/>
      <c r="F110" s="84"/>
      <c r="G110" s="112"/>
      <c r="H110" s="84"/>
      <c r="I110" s="84"/>
      <c r="J110" s="84"/>
      <c r="K110" s="84"/>
      <c r="L110" s="84"/>
      <c r="M110" s="86"/>
      <c r="N110" s="64"/>
    </row>
    <row r="111" customFormat="false" ht="20.25" hidden="false" customHeight="false" outlineLevel="1" collapsed="false">
      <c r="A111" s="76"/>
      <c r="B111" s="116" t="n">
        <f aca="false">SUM(B!E535:E563)/4</f>
        <v>2</v>
      </c>
      <c r="C111" s="83"/>
      <c r="D111" s="84"/>
      <c r="E111" s="84"/>
      <c r="F111" s="84"/>
      <c r="G111" s="112"/>
      <c r="H111" s="84"/>
      <c r="I111" s="84"/>
      <c r="J111" s="84"/>
      <c r="K111" s="84"/>
      <c r="L111" s="84"/>
      <c r="M111" s="86"/>
      <c r="N111" s="64"/>
    </row>
    <row r="112" customFormat="false" ht="20.25" hidden="false" customHeight="false" outlineLevel="0" collapsed="false">
      <c r="A112" s="75"/>
      <c r="B112" s="75"/>
      <c r="C112" s="75"/>
      <c r="D112" s="75"/>
      <c r="E112" s="75"/>
      <c r="F112" s="75"/>
      <c r="G112" s="115"/>
      <c r="H112" s="75"/>
      <c r="I112" s="75"/>
      <c r="J112" s="75"/>
      <c r="K112" s="75"/>
      <c r="L112" s="75"/>
      <c r="M112" s="75"/>
      <c r="N112" s="64"/>
    </row>
    <row r="113" customFormat="false" ht="50.25" hidden="false" customHeight="true" outlineLevel="0" collapsed="false">
      <c r="A113" s="72" t="str">
        <f aca="false">[1]'Aree di rischio per processi'!A31</f>
        <v>B.13 Utilizzo di rimedi di risoluzione delle controversie alternativi a quelli giurisdizionali durante la fase di esecuzione del contratto</v>
      </c>
      <c r="B113" s="72"/>
      <c r="C113" s="72"/>
      <c r="D113" s="72"/>
      <c r="E113" s="111"/>
      <c r="F113" s="73"/>
      <c r="G113" s="119" t="n">
        <f aca="false">C116</f>
        <v>6</v>
      </c>
      <c r="H113" s="75"/>
      <c r="I113" s="75"/>
      <c r="J113" s="75"/>
      <c r="K113" s="75"/>
      <c r="L113" s="75"/>
      <c r="M113" s="75"/>
      <c r="N113" s="64"/>
    </row>
    <row r="114" customFormat="false" ht="51" hidden="false" customHeight="true" outlineLevel="1" collapsed="false">
      <c r="A114" s="76" t="str">
        <f aca="false">A113</f>
        <v>B.13 Utilizzo di rimedi di risoluzione delle controversie alternativi a quelli giurisdizionali durante la fase di esecuzione del contratto</v>
      </c>
      <c r="B114" s="77" t="s">
        <v>240</v>
      </c>
      <c r="C114" s="77"/>
      <c r="D114" s="77" t="s">
        <v>241</v>
      </c>
      <c r="E114" s="77" t="s">
        <v>242</v>
      </c>
      <c r="F114" s="77" t="s">
        <v>243</v>
      </c>
      <c r="G114" s="78" t="s">
        <v>244</v>
      </c>
      <c r="H114" s="78"/>
      <c r="I114" s="79" t="s">
        <v>245</v>
      </c>
      <c r="J114" s="79"/>
      <c r="K114" s="79" t="s">
        <v>246</v>
      </c>
      <c r="L114" s="79" t="s">
        <v>247</v>
      </c>
      <c r="M114" s="79" t="s">
        <v>248</v>
      </c>
      <c r="N114" s="64"/>
    </row>
    <row r="115" customFormat="false" ht="22.5" hidden="false" customHeight="false" outlineLevel="1" collapsed="false">
      <c r="A115" s="76"/>
      <c r="B115" s="77"/>
      <c r="C115" s="77"/>
      <c r="D115" s="80" t="s">
        <v>249</v>
      </c>
      <c r="E115" s="80" t="s">
        <v>250</v>
      </c>
      <c r="F115" s="80" t="s">
        <v>251</v>
      </c>
      <c r="G115" s="81" t="s">
        <v>252</v>
      </c>
      <c r="H115" s="81" t="s">
        <v>253</v>
      </c>
      <c r="I115" s="81" t="s">
        <v>252</v>
      </c>
      <c r="J115" s="81" t="s">
        <v>253</v>
      </c>
      <c r="K115" s="79"/>
      <c r="L115" s="79"/>
      <c r="M115" s="79"/>
      <c r="N115" s="64"/>
    </row>
    <row r="116" customFormat="false" ht="140.25" hidden="false" customHeight="true" outlineLevel="1" collapsed="false">
      <c r="A116" s="76"/>
      <c r="B116" s="82" t="s">
        <v>254</v>
      </c>
      <c r="C116" s="83" t="n">
        <f aca="false">B117*B120</f>
        <v>6</v>
      </c>
      <c r="D116" s="84"/>
      <c r="E116" s="84" t="str">
        <f aca="false">'Catalogo rischi'!A51</f>
        <v>RB.18 utilizzo artificioso del ricorso ai sistemi alternativi di risoluzione delle controversie per favorire un soggetto predeterminato</v>
      </c>
      <c r="F116" s="84" t="str">
        <f aca="false">VLOOKUP(E116,'Catalogo rischi'!$A$34:$B$67,2,0)</f>
        <v>CR.6 Uso improprio o distorto della discrezionalità</v>
      </c>
      <c r="G116" s="112" t="s">
        <v>195</v>
      </c>
      <c r="H116" s="84" t="s">
        <v>212</v>
      </c>
      <c r="I116" s="84"/>
      <c r="J116" s="84" t="s">
        <v>210</v>
      </c>
      <c r="K116" s="113" t="s">
        <v>256</v>
      </c>
      <c r="L116" s="113" t="s">
        <v>256</v>
      </c>
      <c r="M116" s="114" t="s">
        <v>315</v>
      </c>
      <c r="N116" s="64"/>
    </row>
    <row r="117" customFormat="false" ht="20.25" hidden="false" customHeight="false" outlineLevel="1" collapsed="false">
      <c r="A117" s="76"/>
      <c r="B117" s="87" t="n">
        <f aca="false">SUM(B!B583:B624)/6</f>
        <v>3</v>
      </c>
      <c r="C117" s="83"/>
      <c r="D117" s="84"/>
      <c r="E117" s="84"/>
      <c r="F117" s="84"/>
      <c r="G117" s="112"/>
      <c r="H117" s="84"/>
      <c r="I117" s="84"/>
      <c r="J117" s="84"/>
      <c r="K117" s="84"/>
      <c r="L117" s="84"/>
      <c r="M117" s="86"/>
      <c r="N117" s="64"/>
    </row>
    <row r="118" customFormat="false" ht="20.25" hidden="false" customHeight="false" outlineLevel="1" collapsed="false">
      <c r="A118" s="76"/>
      <c r="B118" s="95" t="s">
        <v>260</v>
      </c>
      <c r="C118" s="83"/>
      <c r="D118" s="84"/>
      <c r="E118" s="84"/>
      <c r="F118" s="84"/>
      <c r="G118" s="112"/>
      <c r="H118" s="84"/>
      <c r="I118" s="84"/>
      <c r="J118" s="84"/>
      <c r="K118" s="84"/>
      <c r="L118" s="84"/>
      <c r="M118" s="86"/>
      <c r="N118" s="64"/>
    </row>
    <row r="119" customFormat="false" ht="20.25" hidden="false" customHeight="false" outlineLevel="1" collapsed="false">
      <c r="A119" s="76"/>
      <c r="B119" s="95"/>
      <c r="C119" s="83"/>
      <c r="D119" s="84"/>
      <c r="E119" s="84"/>
      <c r="F119" s="84"/>
      <c r="G119" s="112"/>
      <c r="H119" s="84"/>
      <c r="I119" s="84"/>
      <c r="J119" s="84"/>
      <c r="K119" s="84"/>
      <c r="L119" s="84"/>
      <c r="M119" s="86"/>
      <c r="N119" s="64"/>
    </row>
    <row r="120" customFormat="false" ht="20.25" hidden="false" customHeight="false" outlineLevel="1" collapsed="false">
      <c r="A120" s="76"/>
      <c r="B120" s="87" t="n">
        <f aca="false">SUM(B!E583:E611)/4</f>
        <v>2</v>
      </c>
      <c r="C120" s="83"/>
      <c r="D120" s="84"/>
      <c r="E120" s="84"/>
      <c r="F120" s="84"/>
      <c r="G120" s="112"/>
      <c r="H120" s="84"/>
      <c r="I120" s="84"/>
      <c r="J120" s="84"/>
      <c r="K120" s="84"/>
      <c r="L120" s="84"/>
      <c r="M120" s="86"/>
      <c r="N120" s="64"/>
    </row>
    <row r="121" customFormat="false" ht="20.25" hidden="false" customHeight="false" outlineLevel="0" collapsed="false">
      <c r="A121" s="75"/>
      <c r="B121" s="75"/>
      <c r="C121" s="75"/>
      <c r="D121" s="75"/>
      <c r="E121" s="75"/>
      <c r="F121" s="75"/>
      <c r="G121" s="115"/>
      <c r="H121" s="75"/>
      <c r="I121" s="75"/>
      <c r="J121" s="75"/>
      <c r="K121" s="75"/>
      <c r="L121" s="75"/>
      <c r="M121" s="75"/>
      <c r="N121" s="64"/>
    </row>
  </sheetData>
  <mergeCells count="116">
    <mergeCell ref="A3:D3"/>
    <mergeCell ref="A4:A10"/>
    <mergeCell ref="B4:C5"/>
    <mergeCell ref="G4:H4"/>
    <mergeCell ref="I4:J4"/>
    <mergeCell ref="K4:K5"/>
    <mergeCell ref="L4:L5"/>
    <mergeCell ref="M4:M5"/>
    <mergeCell ref="C6:C10"/>
    <mergeCell ref="A12:D12"/>
    <mergeCell ref="A13:A19"/>
    <mergeCell ref="B13:C14"/>
    <mergeCell ref="G13:H13"/>
    <mergeCell ref="I13:J13"/>
    <mergeCell ref="K13:K14"/>
    <mergeCell ref="L13:L14"/>
    <mergeCell ref="M13:M14"/>
    <mergeCell ref="C15:C19"/>
    <mergeCell ref="A21:D21"/>
    <mergeCell ref="A22:A29"/>
    <mergeCell ref="B22:C23"/>
    <mergeCell ref="G22:H22"/>
    <mergeCell ref="I22:J22"/>
    <mergeCell ref="K22:K23"/>
    <mergeCell ref="L22:L23"/>
    <mergeCell ref="M22:M23"/>
    <mergeCell ref="C24:C29"/>
    <mergeCell ref="A31:D31"/>
    <mergeCell ref="A32:A38"/>
    <mergeCell ref="B32:C33"/>
    <mergeCell ref="G32:H32"/>
    <mergeCell ref="I32:J32"/>
    <mergeCell ref="K32:K33"/>
    <mergeCell ref="L32:L33"/>
    <mergeCell ref="M32:M33"/>
    <mergeCell ref="C34:C38"/>
    <mergeCell ref="A40:C40"/>
    <mergeCell ref="A41:A47"/>
    <mergeCell ref="B41:C42"/>
    <mergeCell ref="G41:H41"/>
    <mergeCell ref="I41:J41"/>
    <mergeCell ref="K41:K42"/>
    <mergeCell ref="L41:L42"/>
    <mergeCell ref="M41:M42"/>
    <mergeCell ref="C43:C47"/>
    <mergeCell ref="A49:D49"/>
    <mergeCell ref="A50:A56"/>
    <mergeCell ref="B50:C51"/>
    <mergeCell ref="G50:H50"/>
    <mergeCell ref="I50:J50"/>
    <mergeCell ref="K50:K51"/>
    <mergeCell ref="L50:L51"/>
    <mergeCell ref="M50:M51"/>
    <mergeCell ref="C52:C56"/>
    <mergeCell ref="A58:D58"/>
    <mergeCell ref="A59:A65"/>
    <mergeCell ref="B59:C60"/>
    <mergeCell ref="G59:H59"/>
    <mergeCell ref="I59:J59"/>
    <mergeCell ref="K59:K60"/>
    <mergeCell ref="L59:L60"/>
    <mergeCell ref="M59:M60"/>
    <mergeCell ref="C61:C65"/>
    <mergeCell ref="A67:D67"/>
    <mergeCell ref="A68:A74"/>
    <mergeCell ref="G68:H68"/>
    <mergeCell ref="I68:J68"/>
    <mergeCell ref="K68:K69"/>
    <mergeCell ref="L68:L69"/>
    <mergeCell ref="M68:M69"/>
    <mergeCell ref="C70:C74"/>
    <mergeCell ref="A76:D76"/>
    <mergeCell ref="A77:A83"/>
    <mergeCell ref="B77:C78"/>
    <mergeCell ref="G77:H77"/>
    <mergeCell ref="I77:J77"/>
    <mergeCell ref="K77:K78"/>
    <mergeCell ref="L77:L78"/>
    <mergeCell ref="M77:M78"/>
    <mergeCell ref="C79:C83"/>
    <mergeCell ref="A85:D85"/>
    <mergeCell ref="A86:A93"/>
    <mergeCell ref="B86:C87"/>
    <mergeCell ref="G86:H86"/>
    <mergeCell ref="I86:J86"/>
    <mergeCell ref="K86:K87"/>
    <mergeCell ref="L86:L87"/>
    <mergeCell ref="M86:M87"/>
    <mergeCell ref="C88:C93"/>
    <mergeCell ref="A95:D95"/>
    <mergeCell ref="A96:A102"/>
    <mergeCell ref="B96:C97"/>
    <mergeCell ref="G96:H96"/>
    <mergeCell ref="I96:J96"/>
    <mergeCell ref="K96:K97"/>
    <mergeCell ref="L96:L97"/>
    <mergeCell ref="M96:M97"/>
    <mergeCell ref="C98:C102"/>
    <mergeCell ref="A104:D104"/>
    <mergeCell ref="A105:A111"/>
    <mergeCell ref="B105:C106"/>
    <mergeCell ref="G105:H105"/>
    <mergeCell ref="I105:J105"/>
    <mergeCell ref="K105:K106"/>
    <mergeCell ref="L105:L106"/>
    <mergeCell ref="M105:M106"/>
    <mergeCell ref="C107:C111"/>
    <mergeCell ref="A113:D113"/>
    <mergeCell ref="A114:A120"/>
    <mergeCell ref="B114:C115"/>
    <mergeCell ref="G114:H114"/>
    <mergeCell ref="I114:J114"/>
    <mergeCell ref="K114:K115"/>
    <mergeCell ref="L114:L115"/>
    <mergeCell ref="M114:M115"/>
    <mergeCell ref="C116:C120"/>
  </mergeCells>
  <conditionalFormatting sqref="G49">
    <cfRule type="iconSet" priority="2">
      <iconSet iconSet="3TrafficLights1" reverse="1">
        <cfvo type="percent" val="0"/>
        <cfvo type="num" val="10"/>
        <cfvo type="num" val="18"/>
      </iconSet>
    </cfRule>
  </conditionalFormatting>
  <conditionalFormatting sqref="G58">
    <cfRule type="iconSet" priority="3">
      <iconSet iconSet="3TrafficLights1" reverse="1">
        <cfvo type="percent" val="0"/>
        <cfvo type="num" val="10"/>
        <cfvo type="num" val="18"/>
      </iconSet>
    </cfRule>
  </conditionalFormatting>
  <conditionalFormatting sqref="G67">
    <cfRule type="iconSet" priority="4">
      <iconSet iconSet="3TrafficLights1" reverse="1">
        <cfvo type="percent" val="0"/>
        <cfvo type="num" val="10"/>
        <cfvo type="num" val="18"/>
      </iconSet>
    </cfRule>
  </conditionalFormatting>
  <conditionalFormatting sqref="G76">
    <cfRule type="iconSet" priority="5">
      <iconSet iconSet="3TrafficLights1" reverse="1">
        <cfvo type="percent" val="0"/>
        <cfvo type="num" val="10"/>
        <cfvo type="num" val="18"/>
      </iconSet>
    </cfRule>
  </conditionalFormatting>
  <conditionalFormatting sqref="G85">
    <cfRule type="iconSet" priority="6">
      <iconSet iconSet="3TrafficLights1" reverse="1">
        <cfvo type="percent" val="0"/>
        <cfvo type="num" val="10"/>
        <cfvo type="num" val="18"/>
      </iconSet>
    </cfRule>
  </conditionalFormatting>
  <conditionalFormatting sqref="G95">
    <cfRule type="iconSet" priority="7">
      <iconSet iconSet="3TrafficLights1" reverse="1">
        <cfvo type="percent" val="0"/>
        <cfvo type="num" val="10"/>
        <cfvo type="num" val="18"/>
      </iconSet>
    </cfRule>
  </conditionalFormatting>
  <conditionalFormatting sqref="G104">
    <cfRule type="iconSet" priority="8">
      <iconSet iconSet="3TrafficLights1" reverse="1">
        <cfvo type="percent" val="0"/>
        <cfvo type="num" val="10"/>
        <cfvo type="num" val="18"/>
      </iconSet>
    </cfRule>
  </conditionalFormatting>
  <conditionalFormatting sqref="G113">
    <cfRule type="iconSet" priority="9">
      <iconSet iconSet="3TrafficLights1" reverse="1">
        <cfvo type="percent" val="0"/>
        <cfvo type="num" val="10"/>
        <cfvo type="num" val="18"/>
      </iconSet>
    </cfRule>
  </conditionalFormatting>
  <conditionalFormatting sqref="G12">
    <cfRule type="iconSet" priority="10">
      <iconSet iconSet="3TrafficLights1" reverse="1">
        <cfvo type="percent" val="0"/>
        <cfvo type="num" val="10"/>
        <cfvo type="num" val="18"/>
      </iconSet>
    </cfRule>
  </conditionalFormatting>
  <conditionalFormatting sqref="G3">
    <cfRule type="iconSet" priority="11">
      <iconSet iconSet="3TrafficLights1" reverse="1">
        <cfvo type="percent" val="0"/>
        <cfvo type="num" val="10"/>
        <cfvo type="num" val="18"/>
      </iconSet>
    </cfRule>
  </conditionalFormatting>
  <conditionalFormatting sqref="G21">
    <cfRule type="iconSet" priority="12">
      <iconSet iconSet="3TrafficLights1" reverse="1">
        <cfvo type="percent" val="0"/>
        <cfvo type="num" val="10"/>
        <cfvo type="num" val="18"/>
      </iconSet>
    </cfRule>
  </conditionalFormatting>
  <conditionalFormatting sqref="G31">
    <cfRule type="iconSet" priority="13">
      <iconSet iconSet="3TrafficLights1" reverse="1">
        <cfvo type="percent" val="0"/>
        <cfvo type="num" val="10"/>
        <cfvo type="num" val="18"/>
      </iconSet>
    </cfRule>
  </conditionalFormatting>
  <conditionalFormatting sqref="G40">
    <cfRule type="iconSet" priority="14">
      <iconSet iconSet="3TrafficLights1" reverse="1">
        <cfvo type="percent" val="0"/>
        <cfvo type="num" val="10"/>
        <cfvo type="num" val="18"/>
      </iconSet>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3" manualBreakCount="3">
    <brk id="57" man="true" max="16383" min="0"/>
    <brk id="84" man="true" max="16383" min="0"/>
    <brk id="112" man="true" max="16383" min="0"/>
  </rowBreaks>
  <legacyDrawing r:id="rId2"/>
</worksheet>
</file>

<file path=xl/worksheets/sheet7.xml><?xml version="1.0" encoding="utf-8"?>
<worksheet xmlns="http://schemas.openxmlformats.org/spreadsheetml/2006/main" xmlns:r="http://schemas.openxmlformats.org/officeDocument/2006/relationships">
  <sheetPr filterMode="false">
    <tabColor rgb="FFFF0000"/>
    <pageSetUpPr fitToPage="true"/>
  </sheetPr>
  <dimension ref="A1:N48"/>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100" workbookViewId="0">
      <pane xSplit="0" ySplit="2" topLeftCell="A3" activePane="bottomLeft" state="frozen"/>
      <selection pane="topLeft" activeCell="A1" activeCellId="0" sqref="A1"/>
      <selection pane="bottomLeft" activeCell="O1" activeCellId="0" sqref="O1"/>
    </sheetView>
  </sheetViews>
  <sheetFormatPr defaultRowHeight="20.25"/>
  <cols>
    <col collapsed="false" hidden="false" max="1" min="1" style="60" width="12.4183673469388"/>
    <col collapsed="false" hidden="false" max="2" min="2" style="60" width="9.85204081632653"/>
    <col collapsed="false" hidden="false" max="3" min="3" style="60" width="11.7091836734694"/>
    <col collapsed="false" hidden="false" max="4" min="4" style="60" width="29.5714285714286"/>
    <col collapsed="false" hidden="false" max="5" min="5" style="60" width="28.4183673469388"/>
    <col collapsed="false" hidden="false" max="6" min="6" style="60" width="40.7142857142857"/>
    <col collapsed="false" hidden="false" max="7" min="7" style="124" width="30.8571428571429"/>
    <col collapsed="false" hidden="false" max="11" min="8" style="60" width="20.7091836734694"/>
    <col collapsed="false" hidden="false" max="12" min="12" style="60" width="19.2857142857143"/>
    <col collapsed="false" hidden="false" max="13" min="13" style="60" width="22.0051020408163"/>
    <col collapsed="false" hidden="false" max="14" min="14" style="62" width="3.28571428571429"/>
    <col collapsed="false" hidden="false" max="1025" min="15" style="60" width="10.8520408163265"/>
  </cols>
  <sheetData>
    <row r="1" s="62" customFormat="true" ht="18" hidden="false" customHeight="true" outlineLevel="0" collapsed="false">
      <c r="A1" s="63" t="s">
        <v>316</v>
      </c>
      <c r="B1" s="63"/>
      <c r="C1" s="63"/>
      <c r="D1" s="63"/>
      <c r="E1" s="63"/>
      <c r="F1" s="63"/>
      <c r="G1" s="125"/>
      <c r="H1" s="64"/>
      <c r="I1" s="64"/>
      <c r="J1" s="64"/>
      <c r="K1" s="64"/>
      <c r="L1" s="64"/>
      <c r="M1" s="64"/>
      <c r="N1" s="64"/>
    </row>
    <row r="2" customFormat="false" ht="42" hidden="false" customHeight="true" outlineLevel="0" collapsed="false">
      <c r="A2" s="126" t="str">
        <f aca="false">'Aree di rischio per processi'!B4</f>
        <v>C) Provvedimenti ampliativi della sfera giuridica dei destinatari privi di effetto economico diretto ed immediato per il destinatario</v>
      </c>
      <c r="B2" s="126"/>
      <c r="C2" s="126"/>
      <c r="D2" s="126"/>
      <c r="E2" s="126"/>
      <c r="F2" s="126"/>
      <c r="G2" s="127"/>
      <c r="H2" s="71"/>
      <c r="I2" s="71"/>
      <c r="J2" s="71"/>
      <c r="K2" s="71"/>
      <c r="L2" s="71"/>
      <c r="M2" s="71"/>
      <c r="N2" s="64"/>
    </row>
    <row r="3" customFormat="false" ht="28.5" hidden="false" customHeight="true" outlineLevel="0" collapsed="false">
      <c r="A3" s="72" t="str">
        <f aca="false">'Aree di rischio per processi'!A35</f>
        <v>C.01 Registro Imprese e altri albi e ruoli</v>
      </c>
      <c r="B3" s="72"/>
      <c r="C3" s="72"/>
      <c r="D3" s="72"/>
      <c r="E3" s="73"/>
      <c r="F3" s="111"/>
      <c r="G3" s="119" t="n">
        <f aca="false">C6</f>
        <v>2.91666666666667</v>
      </c>
      <c r="H3" s="75"/>
      <c r="I3" s="75"/>
      <c r="J3" s="75"/>
      <c r="K3" s="75"/>
      <c r="L3" s="75"/>
      <c r="M3" s="75"/>
      <c r="N3" s="64"/>
    </row>
    <row r="4" customFormat="false" ht="61.5" hidden="false" customHeight="true" outlineLevel="1" collapsed="false">
      <c r="A4" s="128" t="str">
        <f aca="false">A3</f>
        <v>C.01 Registro Imprese e altri albi e ruoli</v>
      </c>
      <c r="B4" s="77" t="s">
        <v>240</v>
      </c>
      <c r="C4" s="77"/>
      <c r="D4" s="77" t="s">
        <v>241</v>
      </c>
      <c r="E4" s="77" t="s">
        <v>242</v>
      </c>
      <c r="F4" s="77" t="s">
        <v>243</v>
      </c>
      <c r="G4" s="78" t="s">
        <v>244</v>
      </c>
      <c r="H4" s="78"/>
      <c r="I4" s="79" t="s">
        <v>245</v>
      </c>
      <c r="J4" s="79"/>
      <c r="K4" s="79" t="s">
        <v>246</v>
      </c>
      <c r="L4" s="79" t="s">
        <v>247</v>
      </c>
      <c r="M4" s="79" t="s">
        <v>248</v>
      </c>
      <c r="N4" s="64"/>
    </row>
    <row r="5" customFormat="false" ht="20.1" hidden="false" customHeight="true" outlineLevel="1" collapsed="false">
      <c r="A5" s="128"/>
      <c r="B5" s="77"/>
      <c r="C5" s="77"/>
      <c r="D5" s="80" t="s">
        <v>249</v>
      </c>
      <c r="E5" s="80" t="s">
        <v>250</v>
      </c>
      <c r="F5" s="80" t="s">
        <v>251</v>
      </c>
      <c r="G5" s="81" t="s">
        <v>252</v>
      </c>
      <c r="H5" s="81" t="s">
        <v>253</v>
      </c>
      <c r="I5" s="81" t="s">
        <v>252</v>
      </c>
      <c r="J5" s="81" t="s">
        <v>253</v>
      </c>
      <c r="K5" s="79"/>
      <c r="L5" s="79"/>
      <c r="M5" s="79"/>
      <c r="N5" s="64"/>
    </row>
    <row r="6" customFormat="false" ht="113.25" hidden="false" customHeight="true" outlineLevel="1" collapsed="false">
      <c r="A6" s="128"/>
      <c r="B6" s="82" t="s">
        <v>254</v>
      </c>
      <c r="C6" s="87" t="n">
        <f aca="false">B7*B10</f>
        <v>2.91666666666667</v>
      </c>
      <c r="D6" s="84" t="s">
        <v>317</v>
      </c>
      <c r="E6" s="84" t="s">
        <v>133</v>
      </c>
      <c r="F6" s="84" t="str">
        <f aca="false">VLOOKUP(E6,'Catalogo rischi'!$A$73:$B$83,2,0)</f>
        <v>CR.5 Elusione delle procedure di svolgimento dell'attività e di controllo</v>
      </c>
      <c r="G6" s="129" t="s">
        <v>195</v>
      </c>
      <c r="H6" s="84" t="s">
        <v>224</v>
      </c>
      <c r="I6" s="84" t="s">
        <v>201</v>
      </c>
      <c r="J6" s="84"/>
      <c r="K6" s="84" t="s">
        <v>318</v>
      </c>
      <c r="L6" s="84" t="s">
        <v>318</v>
      </c>
      <c r="M6" s="86" t="s">
        <v>319</v>
      </c>
      <c r="N6" s="64"/>
    </row>
    <row r="7" customFormat="false" ht="111" hidden="false" customHeight="true" outlineLevel="1" collapsed="false">
      <c r="A7" s="128"/>
      <c r="B7" s="87" t="n">
        <f aca="false">SUM(C!B6:B47)/6</f>
        <v>2.33333333333333</v>
      </c>
      <c r="C7" s="87"/>
      <c r="D7" s="84" t="s">
        <v>320</v>
      </c>
      <c r="E7" s="84" t="str">
        <f aca="false">'Catalogo rischi'!A79</f>
        <v>RC.07 mancata o insufficiente verifica della completezza della documentazione presentata</v>
      </c>
      <c r="F7" s="84" t="str">
        <f aca="false">VLOOKUP(E7,'Catalogo rischi'!$A$73:$B$83,2,0)</f>
        <v>CR.5 Elusione delle procedure di svolgimento dell'attività e di controllo</v>
      </c>
      <c r="G7" s="129" t="s">
        <v>195</v>
      </c>
      <c r="H7" s="84" t="s">
        <v>224</v>
      </c>
      <c r="I7" s="84" t="s">
        <v>201</v>
      </c>
      <c r="J7" s="84"/>
      <c r="K7" s="84" t="s">
        <v>318</v>
      </c>
      <c r="L7" s="84" t="s">
        <v>318</v>
      </c>
      <c r="M7" s="86" t="s">
        <v>319</v>
      </c>
      <c r="N7" s="64"/>
    </row>
    <row r="8" customFormat="false" ht="108.75" hidden="false" customHeight="true" outlineLevel="1" collapsed="false">
      <c r="A8" s="128"/>
      <c r="B8" s="95"/>
      <c r="C8" s="87"/>
      <c r="D8" s="84" t="s">
        <v>321</v>
      </c>
      <c r="E8" s="84" t="s">
        <v>127</v>
      </c>
      <c r="F8" s="84" t="str">
        <f aca="false">VLOOKUP(E8,'Catalogo rischi'!$A$73:$B$83,2,0)</f>
        <v>CR.6 Uso improprio o distorto della discrezionalità</v>
      </c>
      <c r="G8" s="129" t="s">
        <v>195</v>
      </c>
      <c r="H8" s="84" t="s">
        <v>224</v>
      </c>
      <c r="I8" s="84" t="s">
        <v>201</v>
      </c>
      <c r="J8" s="84"/>
      <c r="K8" s="84" t="s">
        <v>318</v>
      </c>
      <c r="L8" s="84" t="s">
        <v>318</v>
      </c>
      <c r="M8" s="86" t="s">
        <v>319</v>
      </c>
      <c r="N8" s="64"/>
    </row>
    <row r="9" customFormat="false" ht="115.5" hidden="false" customHeight="true" outlineLevel="1" collapsed="false">
      <c r="A9" s="128"/>
      <c r="B9" s="95" t="s">
        <v>260</v>
      </c>
      <c r="C9" s="87"/>
      <c r="D9" s="130" t="s">
        <v>322</v>
      </c>
      <c r="E9" s="84" t="s">
        <v>128</v>
      </c>
      <c r="F9" s="84" t="str">
        <f aca="false">VLOOKUP(E9,'Catalogo rischi'!$A$73:$B$83,2,0)</f>
        <v>CR.6 Uso improprio o distorto della discrezionalità</v>
      </c>
      <c r="G9" s="48" t="s">
        <v>225</v>
      </c>
      <c r="H9" s="84" t="s">
        <v>224</v>
      </c>
      <c r="I9" s="84" t="s">
        <v>201</v>
      </c>
      <c r="J9" s="84"/>
      <c r="K9" s="84" t="s">
        <v>318</v>
      </c>
      <c r="L9" s="84" t="s">
        <v>318</v>
      </c>
      <c r="M9" s="86" t="s">
        <v>323</v>
      </c>
      <c r="N9" s="64"/>
    </row>
    <row r="10" customFormat="false" ht="89.25" hidden="false" customHeight="true" outlineLevel="1" collapsed="false">
      <c r="A10" s="128"/>
      <c r="B10" s="87" t="n">
        <f aca="false">SUM(C!E6:E34)/4</f>
        <v>1.25</v>
      </c>
      <c r="C10" s="87"/>
      <c r="D10" s="84" t="s">
        <v>324</v>
      </c>
      <c r="E10" s="84" t="s">
        <v>133</v>
      </c>
      <c r="F10" s="84" t="str">
        <f aca="false">VLOOKUP(E10,'Catalogo rischi'!$A$73:$B$83,2,0)</f>
        <v>CR.5 Elusione delle procedure di svolgimento dell'attività e di controllo</v>
      </c>
      <c r="G10" s="129" t="s">
        <v>225</v>
      </c>
      <c r="H10" s="84" t="s">
        <v>237</v>
      </c>
      <c r="I10" s="84" t="s">
        <v>201</v>
      </c>
      <c r="J10" s="84"/>
      <c r="K10" s="84" t="s">
        <v>318</v>
      </c>
      <c r="L10" s="84" t="s">
        <v>318</v>
      </c>
      <c r="M10" s="86" t="s">
        <v>325</v>
      </c>
      <c r="N10" s="64"/>
    </row>
    <row r="11" customFormat="false" ht="87" hidden="false" customHeight="true" outlineLevel="1" collapsed="false">
      <c r="A11" s="128"/>
      <c r="B11" s="93"/>
      <c r="C11" s="87"/>
      <c r="D11" s="84" t="s">
        <v>326</v>
      </c>
      <c r="E11" s="84" t="s">
        <v>129</v>
      </c>
      <c r="F11" s="84" t="str">
        <f aca="false">VLOOKUP(E11,'Catalogo rischi'!$A$73:$B$83,2,0)</f>
        <v>CR.5 Elusione delle procedure di svolgimento dell'attività e di controllo</v>
      </c>
      <c r="G11" s="129" t="s">
        <v>225</v>
      </c>
      <c r="H11" s="84" t="s">
        <v>237</v>
      </c>
      <c r="I11" s="84" t="s">
        <v>201</v>
      </c>
      <c r="J11" s="84"/>
      <c r="K11" s="84" t="s">
        <v>318</v>
      </c>
      <c r="L11" s="84" t="s">
        <v>318</v>
      </c>
      <c r="M11" s="86" t="s">
        <v>325</v>
      </c>
      <c r="N11" s="64"/>
    </row>
    <row r="12" customFormat="false" ht="57.75" hidden="false" customHeight="true" outlineLevel="1" collapsed="false">
      <c r="A12" s="128"/>
      <c r="B12" s="93"/>
      <c r="C12" s="87"/>
      <c r="D12" s="84" t="s">
        <v>327</v>
      </c>
      <c r="E12" s="84" t="s">
        <v>131</v>
      </c>
      <c r="F12" s="84" t="str">
        <f aca="false">VLOOKUP(E12,'Catalogo rischi'!$A$73:$B$83,2,0)</f>
        <v>CR.6 Uso improprio o distorto della discrezionalità</v>
      </c>
      <c r="G12" s="129" t="s">
        <v>207</v>
      </c>
      <c r="H12" s="84"/>
      <c r="I12" s="84"/>
      <c r="J12" s="84"/>
      <c r="K12" s="84" t="s">
        <v>328</v>
      </c>
      <c r="L12" s="84" t="s">
        <v>329</v>
      </c>
      <c r="M12" s="86" t="s">
        <v>330</v>
      </c>
      <c r="N12" s="64"/>
    </row>
    <row r="13" customFormat="false" ht="20.25" hidden="false" customHeight="false" outlineLevel="1" collapsed="false">
      <c r="A13" s="128"/>
      <c r="B13" s="131"/>
      <c r="C13" s="87"/>
      <c r="D13" s="84"/>
      <c r="E13" s="84"/>
      <c r="F13" s="84"/>
      <c r="G13" s="129"/>
      <c r="H13" s="84"/>
      <c r="I13" s="84"/>
      <c r="J13" s="84"/>
      <c r="K13" s="84"/>
      <c r="L13" s="84"/>
      <c r="M13" s="86"/>
      <c r="N13" s="64"/>
    </row>
    <row r="14" customFormat="false" ht="18" hidden="false" customHeight="true" outlineLevel="1" collapsed="false">
      <c r="A14" s="128"/>
      <c r="B14" s="93"/>
      <c r="C14" s="87"/>
      <c r="D14" s="84"/>
      <c r="E14" s="84"/>
      <c r="F14" s="84"/>
      <c r="G14" s="129"/>
      <c r="H14" s="84"/>
      <c r="I14" s="84"/>
      <c r="J14" s="84"/>
      <c r="K14" s="84"/>
      <c r="L14" s="84"/>
      <c r="M14" s="86"/>
      <c r="N14" s="64"/>
    </row>
    <row r="15" customFormat="false" ht="18" hidden="false" customHeight="true" outlineLevel="1" collapsed="false">
      <c r="A15" s="128"/>
      <c r="B15" s="132"/>
      <c r="C15" s="87"/>
      <c r="D15" s="84"/>
      <c r="E15" s="84"/>
      <c r="F15" s="84"/>
      <c r="G15" s="129"/>
      <c r="H15" s="84"/>
      <c r="I15" s="84"/>
      <c r="J15" s="84"/>
      <c r="K15" s="84"/>
      <c r="L15" s="84"/>
      <c r="M15" s="86"/>
      <c r="N15" s="64"/>
    </row>
    <row r="16" customFormat="false" ht="20.25" hidden="false" customHeight="false" outlineLevel="0" collapsed="false">
      <c r="A16" s="75"/>
      <c r="B16" s="75"/>
      <c r="C16" s="75"/>
      <c r="D16" s="75"/>
      <c r="E16" s="75"/>
      <c r="F16" s="75"/>
      <c r="G16" s="133"/>
      <c r="H16" s="75"/>
      <c r="I16" s="75"/>
      <c r="J16" s="75"/>
      <c r="K16" s="75"/>
      <c r="L16" s="75"/>
      <c r="M16" s="75"/>
      <c r="N16" s="64"/>
    </row>
    <row r="17" customFormat="false" ht="36" hidden="false" customHeight="true" outlineLevel="0" collapsed="false">
      <c r="A17" s="72" t="str">
        <f aca="false">'Aree di rischio per processi'!A36</f>
        <v>C.02 Protesti</v>
      </c>
      <c r="B17" s="72"/>
      <c r="C17" s="72"/>
      <c r="D17" s="72"/>
      <c r="E17" s="73"/>
      <c r="F17" s="111"/>
      <c r="G17" s="119" t="n">
        <f aca="false">C20</f>
        <v>4.5</v>
      </c>
      <c r="H17" s="75"/>
      <c r="I17" s="75"/>
      <c r="J17" s="75"/>
      <c r="K17" s="75"/>
      <c r="L17" s="75"/>
      <c r="M17" s="75"/>
      <c r="N17" s="64"/>
    </row>
    <row r="18" customFormat="false" ht="51" hidden="false" customHeight="true" outlineLevel="1" collapsed="false">
      <c r="A18" s="76" t="str">
        <f aca="false">A17</f>
        <v>C.02 Protesti</v>
      </c>
      <c r="B18" s="77" t="s">
        <v>240</v>
      </c>
      <c r="C18" s="77"/>
      <c r="D18" s="77" t="s">
        <v>241</v>
      </c>
      <c r="E18" s="77" t="s">
        <v>242</v>
      </c>
      <c r="F18" s="77" t="s">
        <v>243</v>
      </c>
      <c r="G18" s="78" t="s">
        <v>244</v>
      </c>
      <c r="H18" s="78"/>
      <c r="I18" s="79" t="s">
        <v>245</v>
      </c>
      <c r="J18" s="79"/>
      <c r="K18" s="79" t="s">
        <v>246</v>
      </c>
      <c r="L18" s="79" t="s">
        <v>247</v>
      </c>
      <c r="M18" s="79" t="s">
        <v>248</v>
      </c>
      <c r="N18" s="64"/>
    </row>
    <row r="19" customFormat="false" ht="20.1" hidden="false" customHeight="true" outlineLevel="1" collapsed="false">
      <c r="A19" s="76"/>
      <c r="B19" s="77"/>
      <c r="C19" s="77"/>
      <c r="D19" s="80" t="s">
        <v>249</v>
      </c>
      <c r="E19" s="80" t="s">
        <v>250</v>
      </c>
      <c r="F19" s="80" t="s">
        <v>251</v>
      </c>
      <c r="G19" s="81" t="s">
        <v>252</v>
      </c>
      <c r="H19" s="81" t="s">
        <v>253</v>
      </c>
      <c r="I19" s="81" t="s">
        <v>252</v>
      </c>
      <c r="J19" s="81" t="s">
        <v>253</v>
      </c>
      <c r="K19" s="79"/>
      <c r="L19" s="79"/>
      <c r="M19" s="79"/>
      <c r="N19" s="64"/>
    </row>
    <row r="20" customFormat="false" ht="88.5" hidden="false" customHeight="true" outlineLevel="1" collapsed="false">
      <c r="A20" s="76"/>
      <c r="B20" s="82" t="s">
        <v>254</v>
      </c>
      <c r="C20" s="83" t="n">
        <f aca="false">B21*B24</f>
        <v>4.5</v>
      </c>
      <c r="D20" s="84" t="s">
        <v>331</v>
      </c>
      <c r="E20" s="84" t="s">
        <v>130</v>
      </c>
      <c r="F20" s="84" t="str">
        <f aca="false">VLOOKUP(E20,'Catalogo rischi'!$A$73:$B$83,2,0)</f>
        <v>CR.1 Pilotamento delle procedure</v>
      </c>
      <c r="G20" s="129" t="s">
        <v>207</v>
      </c>
      <c r="H20" s="84" t="s">
        <v>237</v>
      </c>
      <c r="I20" s="84" t="s">
        <v>209</v>
      </c>
      <c r="J20" s="84"/>
      <c r="K20" s="84" t="s">
        <v>332</v>
      </c>
      <c r="L20" s="84" t="s">
        <v>333</v>
      </c>
      <c r="M20" s="86" t="s">
        <v>334</v>
      </c>
      <c r="N20" s="64"/>
    </row>
    <row r="21" customFormat="false" ht="125.25" hidden="false" customHeight="true" outlineLevel="1" collapsed="false">
      <c r="A21" s="76"/>
      <c r="B21" s="87" t="n">
        <f aca="false">SUM(C!B54:B95)/6</f>
        <v>2</v>
      </c>
      <c r="C21" s="83"/>
      <c r="D21" s="84" t="s">
        <v>335</v>
      </c>
      <c r="E21" s="84" t="s">
        <v>133</v>
      </c>
      <c r="F21" s="84" t="str">
        <f aca="false">VLOOKUP(E21,'Catalogo rischi'!$A$73:$B$83,2,0)</f>
        <v>CR.5 Elusione delle procedure di svolgimento dell'attività e di controllo</v>
      </c>
      <c r="G21" s="129" t="s">
        <v>225</v>
      </c>
      <c r="H21" s="84"/>
      <c r="I21" s="84" t="s">
        <v>201</v>
      </c>
      <c r="J21" s="84"/>
      <c r="K21" s="84" t="s">
        <v>332</v>
      </c>
      <c r="L21" s="84" t="s">
        <v>336</v>
      </c>
      <c r="M21" s="86" t="s">
        <v>337</v>
      </c>
      <c r="N21" s="64"/>
    </row>
    <row r="22" customFormat="false" ht="18" hidden="false" customHeight="true" outlineLevel="1" collapsed="false">
      <c r="A22" s="76"/>
      <c r="B22" s="95"/>
      <c r="C22" s="83"/>
      <c r="D22" s="84"/>
      <c r="E22" s="84"/>
      <c r="F22" s="84"/>
      <c r="G22" s="129"/>
      <c r="H22" s="84"/>
      <c r="I22" s="84"/>
      <c r="J22" s="84"/>
      <c r="K22" s="84"/>
      <c r="L22" s="84"/>
      <c r="M22" s="86"/>
      <c r="N22" s="64"/>
    </row>
    <row r="23" customFormat="false" ht="18" hidden="false" customHeight="true" outlineLevel="1" collapsed="false">
      <c r="A23" s="76"/>
      <c r="B23" s="95" t="s">
        <v>260</v>
      </c>
      <c r="C23" s="83"/>
      <c r="D23" s="84"/>
      <c r="E23" s="84"/>
      <c r="F23" s="84"/>
      <c r="G23" s="129"/>
      <c r="H23" s="84"/>
      <c r="I23" s="84"/>
      <c r="J23" s="84"/>
      <c r="K23" s="84"/>
      <c r="L23" s="84"/>
      <c r="M23" s="86"/>
      <c r="N23" s="64"/>
    </row>
    <row r="24" customFormat="false" ht="18" hidden="false" customHeight="true" outlineLevel="1" collapsed="false">
      <c r="A24" s="76"/>
      <c r="B24" s="87" t="n">
        <f aca="false">SUM(C!E54:E82)/4</f>
        <v>2.25</v>
      </c>
      <c r="C24" s="83"/>
      <c r="D24" s="84"/>
      <c r="E24" s="84"/>
      <c r="F24" s="84"/>
      <c r="G24" s="129"/>
      <c r="H24" s="84"/>
      <c r="I24" s="84"/>
      <c r="J24" s="84"/>
      <c r="K24" s="84"/>
      <c r="L24" s="84"/>
      <c r="M24" s="86"/>
      <c r="N24" s="64"/>
    </row>
    <row r="25" customFormat="false" ht="18" hidden="false" customHeight="true" outlineLevel="1" collapsed="false">
      <c r="A25" s="76"/>
      <c r="B25" s="93"/>
      <c r="C25" s="83"/>
      <c r="D25" s="84"/>
      <c r="E25" s="84"/>
      <c r="F25" s="84"/>
      <c r="G25" s="129"/>
      <c r="H25" s="84"/>
      <c r="I25" s="84"/>
      <c r="J25" s="84"/>
      <c r="K25" s="84"/>
      <c r="L25" s="84"/>
      <c r="M25" s="86"/>
      <c r="N25" s="64"/>
    </row>
    <row r="26" customFormat="false" ht="20.25" hidden="false" customHeight="false" outlineLevel="0" collapsed="false">
      <c r="A26" s="75"/>
      <c r="B26" s="75"/>
      <c r="C26" s="75"/>
      <c r="D26" s="75"/>
      <c r="E26" s="75"/>
      <c r="F26" s="75"/>
      <c r="G26" s="133"/>
      <c r="H26" s="75"/>
      <c r="I26" s="75"/>
      <c r="J26" s="75"/>
      <c r="K26" s="75"/>
      <c r="L26" s="75"/>
      <c r="M26" s="75"/>
      <c r="N26" s="64"/>
    </row>
    <row r="27" customFormat="false" ht="32.1" hidden="false" customHeight="true" outlineLevel="0" collapsed="false">
      <c r="A27" s="72" t="str">
        <f aca="false">'Aree di rischio per processi'!A37</f>
        <v>C.03 Brevetti e marchi</v>
      </c>
      <c r="B27" s="72"/>
      <c r="C27" s="72"/>
      <c r="D27" s="72"/>
      <c r="E27" s="73"/>
      <c r="F27" s="111"/>
      <c r="G27" s="119" t="n">
        <f aca="false">C30</f>
        <v>3</v>
      </c>
      <c r="H27" s="75"/>
      <c r="I27" s="75"/>
      <c r="J27" s="75"/>
      <c r="K27" s="75"/>
      <c r="L27" s="75"/>
      <c r="M27" s="75"/>
      <c r="N27" s="64"/>
    </row>
    <row r="28" customFormat="false" ht="51" hidden="false" customHeight="true" outlineLevel="1" collapsed="false">
      <c r="A28" s="76" t="str">
        <f aca="false">A27</f>
        <v>C.03 Brevetti e marchi</v>
      </c>
      <c r="B28" s="77" t="s">
        <v>240</v>
      </c>
      <c r="C28" s="77"/>
      <c r="D28" s="77" t="s">
        <v>241</v>
      </c>
      <c r="E28" s="77" t="s">
        <v>242</v>
      </c>
      <c r="F28" s="77" t="s">
        <v>243</v>
      </c>
      <c r="G28" s="78" t="s">
        <v>244</v>
      </c>
      <c r="H28" s="78"/>
      <c r="I28" s="79" t="s">
        <v>245</v>
      </c>
      <c r="J28" s="79"/>
      <c r="K28" s="79" t="s">
        <v>246</v>
      </c>
      <c r="L28" s="79" t="s">
        <v>247</v>
      </c>
      <c r="M28" s="79" t="s">
        <v>248</v>
      </c>
      <c r="N28" s="64"/>
    </row>
    <row r="29" customFormat="false" ht="20.1" hidden="false" customHeight="true" outlineLevel="1" collapsed="false">
      <c r="A29" s="76"/>
      <c r="B29" s="77"/>
      <c r="C29" s="77"/>
      <c r="D29" s="80" t="s">
        <v>249</v>
      </c>
      <c r="E29" s="80" t="s">
        <v>250</v>
      </c>
      <c r="F29" s="80" t="s">
        <v>251</v>
      </c>
      <c r="G29" s="81" t="s">
        <v>252</v>
      </c>
      <c r="H29" s="81" t="s">
        <v>253</v>
      </c>
      <c r="I29" s="81" t="s">
        <v>252</v>
      </c>
      <c r="J29" s="81" t="s">
        <v>253</v>
      </c>
      <c r="K29" s="79"/>
      <c r="L29" s="79"/>
      <c r="M29" s="79"/>
      <c r="N29" s="64"/>
    </row>
    <row r="30" customFormat="false" ht="135.75" hidden="false" customHeight="true" outlineLevel="1" collapsed="false">
      <c r="A30" s="76"/>
      <c r="B30" s="82" t="s">
        <v>254</v>
      </c>
      <c r="C30" s="83" t="n">
        <f aca="false">B31*B34</f>
        <v>3</v>
      </c>
      <c r="D30" s="84" t="s">
        <v>338</v>
      </c>
      <c r="E30" s="84" t="s">
        <v>129</v>
      </c>
      <c r="F30" s="84" t="str">
        <f aca="false">VLOOKUP(E30,'Catalogo rischi'!$A$73:$B$83,2,0)</f>
        <v>CR.5 Elusione delle procedure di svolgimento dell'attività e di controllo</v>
      </c>
      <c r="G30" s="129" t="s">
        <v>225</v>
      </c>
      <c r="H30" s="84"/>
      <c r="I30" s="84" t="s">
        <v>201</v>
      </c>
      <c r="J30" s="84"/>
      <c r="K30" s="84" t="s">
        <v>332</v>
      </c>
      <c r="L30" s="84" t="s">
        <v>336</v>
      </c>
      <c r="M30" s="86" t="s">
        <v>339</v>
      </c>
      <c r="N30" s="64"/>
    </row>
    <row r="31" customFormat="false" ht="135.75" hidden="false" customHeight="true" outlineLevel="1" collapsed="false">
      <c r="A31" s="76"/>
      <c r="B31" s="87" t="n">
        <f aca="false">SUM(C!B102:B143)/6</f>
        <v>2</v>
      </c>
      <c r="C31" s="83"/>
      <c r="D31" s="84" t="s">
        <v>340</v>
      </c>
      <c r="E31" s="84" t="s">
        <v>132</v>
      </c>
      <c r="F31" s="84" t="str">
        <f aca="false">VLOOKUP(E31,'Catalogo rischi'!$A$73:$B$83,2,0)</f>
        <v>CR.7 Atti illeciti</v>
      </c>
      <c r="G31" s="129"/>
      <c r="H31" s="84"/>
      <c r="I31" s="84"/>
      <c r="J31" s="84"/>
      <c r="K31" s="84"/>
      <c r="L31" s="84"/>
      <c r="M31" s="86"/>
      <c r="N31" s="64"/>
    </row>
    <row r="32" customFormat="false" ht="18" hidden="false" customHeight="true" outlineLevel="1" collapsed="false">
      <c r="A32" s="76"/>
      <c r="B32" s="95"/>
      <c r="C32" s="83"/>
      <c r="D32" s="84"/>
      <c r="E32" s="84"/>
      <c r="F32" s="84"/>
      <c r="G32" s="129"/>
      <c r="H32" s="84"/>
      <c r="I32" s="84"/>
      <c r="J32" s="84"/>
      <c r="K32" s="84"/>
      <c r="L32" s="84"/>
      <c r="M32" s="86"/>
      <c r="N32" s="64"/>
    </row>
    <row r="33" customFormat="false" ht="18" hidden="false" customHeight="true" outlineLevel="1" collapsed="false">
      <c r="A33" s="76"/>
      <c r="B33" s="95" t="s">
        <v>260</v>
      </c>
      <c r="C33" s="83"/>
      <c r="D33" s="84"/>
      <c r="E33" s="84"/>
      <c r="F33" s="84"/>
      <c r="G33" s="129"/>
      <c r="H33" s="84"/>
      <c r="I33" s="84"/>
      <c r="J33" s="84"/>
      <c r="K33" s="84"/>
      <c r="L33" s="84"/>
      <c r="M33" s="86"/>
      <c r="N33" s="64"/>
    </row>
    <row r="34" customFormat="false" ht="18" hidden="false" customHeight="true" outlineLevel="1" collapsed="false">
      <c r="A34" s="76"/>
      <c r="B34" s="87" t="n">
        <f aca="false">SUM(C!E102:E130)/4</f>
        <v>1.5</v>
      </c>
      <c r="C34" s="83"/>
      <c r="D34" s="84"/>
      <c r="E34" s="84"/>
      <c r="F34" s="84"/>
      <c r="G34" s="129"/>
      <c r="H34" s="84"/>
      <c r="I34" s="84"/>
      <c r="J34" s="84"/>
      <c r="K34" s="84"/>
      <c r="L34" s="84"/>
      <c r="M34" s="86"/>
      <c r="N34" s="64"/>
    </row>
    <row r="35" customFormat="false" ht="18" hidden="false" customHeight="true" outlineLevel="1" collapsed="false">
      <c r="A35" s="76"/>
      <c r="B35" s="93"/>
      <c r="C35" s="83"/>
      <c r="D35" s="84"/>
      <c r="E35" s="84"/>
      <c r="F35" s="84"/>
      <c r="G35" s="129"/>
      <c r="H35" s="84"/>
      <c r="I35" s="84"/>
      <c r="J35" s="84"/>
      <c r="K35" s="84"/>
      <c r="L35" s="84"/>
      <c r="M35" s="86"/>
      <c r="N35" s="64"/>
    </row>
    <row r="36" customFormat="false" ht="18" hidden="false" customHeight="true" outlineLevel="1" collapsed="false">
      <c r="A36" s="76"/>
      <c r="B36" s="93"/>
      <c r="C36" s="83"/>
      <c r="D36" s="84"/>
      <c r="E36" s="84"/>
      <c r="F36" s="84"/>
      <c r="G36" s="129"/>
      <c r="H36" s="84"/>
      <c r="I36" s="84"/>
      <c r="J36" s="84"/>
      <c r="K36" s="84"/>
      <c r="L36" s="84"/>
      <c r="M36" s="86"/>
      <c r="N36" s="64"/>
    </row>
    <row r="37" customFormat="false" ht="20.25" hidden="false" customHeight="false" outlineLevel="0" collapsed="false">
      <c r="A37" s="75"/>
      <c r="B37" s="75"/>
      <c r="C37" s="75"/>
      <c r="D37" s="75"/>
      <c r="E37" s="75"/>
      <c r="F37" s="75"/>
      <c r="G37" s="133"/>
      <c r="H37" s="75"/>
      <c r="I37" s="75"/>
      <c r="J37" s="75"/>
      <c r="K37" s="75"/>
      <c r="L37" s="75"/>
      <c r="M37" s="75"/>
      <c r="N37" s="64"/>
    </row>
    <row r="38" customFormat="false" ht="31.5" hidden="false" customHeight="true" outlineLevel="0" collapsed="false">
      <c r="A38" s="72" t="str">
        <f aca="false">'Aree di rischio per processi'!A38</f>
        <v>C.04 Attività in materia di metrologia legale</v>
      </c>
      <c r="B38" s="72"/>
      <c r="C38" s="72"/>
      <c r="D38" s="72"/>
      <c r="E38" s="73"/>
      <c r="F38" s="111"/>
      <c r="G38" s="119" t="n">
        <f aca="false">C41</f>
        <v>7.5</v>
      </c>
      <c r="H38" s="75"/>
      <c r="I38" s="75"/>
      <c r="J38" s="75"/>
      <c r="K38" s="75"/>
      <c r="L38" s="75"/>
      <c r="M38" s="75"/>
      <c r="N38" s="64"/>
    </row>
    <row r="39" customFormat="false" ht="51" hidden="false" customHeight="true" outlineLevel="1" collapsed="false">
      <c r="A39" s="76" t="str">
        <f aca="false">A38</f>
        <v>C.04 Attività in materia di metrologia legale</v>
      </c>
      <c r="B39" s="77" t="s">
        <v>240</v>
      </c>
      <c r="C39" s="77"/>
      <c r="D39" s="77" t="s">
        <v>241</v>
      </c>
      <c r="E39" s="77" t="s">
        <v>242</v>
      </c>
      <c r="F39" s="77" t="s">
        <v>243</v>
      </c>
      <c r="G39" s="78" t="s">
        <v>244</v>
      </c>
      <c r="H39" s="78"/>
      <c r="I39" s="79" t="s">
        <v>245</v>
      </c>
      <c r="J39" s="79"/>
      <c r="K39" s="79" t="s">
        <v>246</v>
      </c>
      <c r="L39" s="79" t="s">
        <v>247</v>
      </c>
      <c r="M39" s="79" t="s">
        <v>248</v>
      </c>
      <c r="N39" s="64"/>
    </row>
    <row r="40" customFormat="false" ht="20.1" hidden="false" customHeight="true" outlineLevel="1" collapsed="false">
      <c r="A40" s="76"/>
      <c r="B40" s="77"/>
      <c r="C40" s="77"/>
      <c r="D40" s="80" t="s">
        <v>249</v>
      </c>
      <c r="E40" s="80" t="s">
        <v>250</v>
      </c>
      <c r="F40" s="80" t="s">
        <v>251</v>
      </c>
      <c r="G40" s="81" t="s">
        <v>252</v>
      </c>
      <c r="H40" s="81" t="s">
        <v>253</v>
      </c>
      <c r="I40" s="81" t="s">
        <v>252</v>
      </c>
      <c r="J40" s="81" t="s">
        <v>253</v>
      </c>
      <c r="K40" s="79"/>
      <c r="L40" s="79"/>
      <c r="M40" s="79"/>
      <c r="N40" s="64"/>
    </row>
    <row r="41" customFormat="false" ht="114.75" hidden="false" customHeight="true" outlineLevel="1" collapsed="false">
      <c r="A41" s="76"/>
      <c r="B41" s="82" t="s">
        <v>254</v>
      </c>
      <c r="C41" s="83" t="n">
        <f aca="false">B42*B45</f>
        <v>7.5</v>
      </c>
      <c r="D41" s="84" t="s">
        <v>341</v>
      </c>
      <c r="E41" s="84" t="s">
        <v>132</v>
      </c>
      <c r="F41" s="84" t="str">
        <f aca="false">VLOOKUP(E41,'Catalogo rischi'!$A$73:$B$83,2,0)</f>
        <v>CR.7 Atti illeciti</v>
      </c>
      <c r="G41" s="85" t="s">
        <v>199</v>
      </c>
      <c r="H41" s="134"/>
      <c r="I41" s="84"/>
      <c r="J41" s="84"/>
      <c r="K41" s="84" t="s">
        <v>328</v>
      </c>
      <c r="L41" s="84" t="s">
        <v>328</v>
      </c>
      <c r="M41" s="86" t="s">
        <v>342</v>
      </c>
      <c r="N41" s="64"/>
    </row>
    <row r="42" customFormat="false" ht="18" hidden="false" customHeight="true" outlineLevel="1" collapsed="false">
      <c r="A42" s="76"/>
      <c r="B42" s="87" t="n">
        <f aca="false">SUM(C!B150:B191)/6</f>
        <v>3</v>
      </c>
      <c r="C42" s="83"/>
      <c r="D42" s="84"/>
      <c r="E42" s="84"/>
      <c r="F42" s="84"/>
      <c r="G42" s="129"/>
      <c r="H42" s="84"/>
      <c r="I42" s="84"/>
      <c r="J42" s="84"/>
      <c r="K42" s="84"/>
      <c r="L42" s="84"/>
      <c r="M42" s="86"/>
      <c r="N42" s="64"/>
    </row>
    <row r="43" customFormat="false" ht="18" hidden="false" customHeight="true" outlineLevel="1" collapsed="false">
      <c r="A43" s="76"/>
      <c r="B43" s="95"/>
      <c r="C43" s="83"/>
      <c r="D43" s="84"/>
      <c r="E43" s="84"/>
      <c r="F43" s="84"/>
      <c r="G43" s="129"/>
      <c r="H43" s="84"/>
      <c r="I43" s="84"/>
      <c r="J43" s="84"/>
      <c r="K43" s="84"/>
      <c r="L43" s="84"/>
      <c r="M43" s="86"/>
      <c r="N43" s="64"/>
    </row>
    <row r="44" customFormat="false" ht="18" hidden="false" customHeight="true" outlineLevel="1" collapsed="false">
      <c r="A44" s="76"/>
      <c r="B44" s="95" t="s">
        <v>260</v>
      </c>
      <c r="C44" s="83"/>
      <c r="D44" s="84"/>
      <c r="E44" s="84"/>
      <c r="F44" s="84"/>
      <c r="G44" s="129"/>
      <c r="H44" s="84"/>
      <c r="I44" s="84"/>
      <c r="J44" s="84"/>
      <c r="K44" s="84"/>
      <c r="L44" s="84"/>
      <c r="M44" s="86"/>
      <c r="N44" s="64"/>
    </row>
    <row r="45" customFormat="false" ht="18" hidden="false" customHeight="true" outlineLevel="1" collapsed="false">
      <c r="A45" s="76"/>
      <c r="B45" s="87" t="n">
        <f aca="false">SUM(C!E150:E178)/4</f>
        <v>2.5</v>
      </c>
      <c r="C45" s="83"/>
      <c r="D45" s="84"/>
      <c r="E45" s="84"/>
      <c r="F45" s="84"/>
      <c r="G45" s="129"/>
      <c r="H45" s="84"/>
      <c r="I45" s="84"/>
      <c r="J45" s="84"/>
      <c r="K45" s="84"/>
      <c r="L45" s="84"/>
      <c r="M45" s="86"/>
      <c r="N45" s="64"/>
    </row>
    <row r="46" customFormat="false" ht="18" hidden="false" customHeight="true" outlineLevel="1" collapsed="false">
      <c r="A46" s="76"/>
      <c r="B46" s="93"/>
      <c r="C46" s="83"/>
      <c r="D46" s="84"/>
      <c r="E46" s="84"/>
      <c r="F46" s="84"/>
      <c r="G46" s="129"/>
      <c r="H46" s="84"/>
      <c r="I46" s="84"/>
      <c r="J46" s="84"/>
      <c r="K46" s="84"/>
      <c r="L46" s="84"/>
      <c r="M46" s="86"/>
      <c r="N46" s="64"/>
    </row>
    <row r="47" customFormat="false" ht="18" hidden="false" customHeight="true" outlineLevel="1" collapsed="false">
      <c r="A47" s="76"/>
      <c r="B47" s="93"/>
      <c r="C47" s="83"/>
      <c r="D47" s="84"/>
      <c r="E47" s="84"/>
      <c r="F47" s="84"/>
      <c r="G47" s="129"/>
      <c r="H47" s="84"/>
      <c r="I47" s="84"/>
      <c r="J47" s="84"/>
      <c r="K47" s="84"/>
      <c r="L47" s="84"/>
      <c r="M47" s="86"/>
      <c r="N47" s="64"/>
    </row>
    <row r="48" customFormat="false" ht="20.25" hidden="false" customHeight="false" outlineLevel="0" collapsed="false">
      <c r="A48" s="75"/>
      <c r="B48" s="75"/>
      <c r="C48" s="75"/>
      <c r="D48" s="75"/>
      <c r="E48" s="75"/>
      <c r="F48" s="75"/>
      <c r="G48" s="133"/>
      <c r="H48" s="75"/>
      <c r="I48" s="75"/>
      <c r="J48" s="75"/>
      <c r="K48" s="75"/>
      <c r="L48" s="75"/>
      <c r="M48" s="75"/>
      <c r="N48" s="64"/>
    </row>
  </sheetData>
  <mergeCells count="37">
    <mergeCell ref="A2:F2"/>
    <mergeCell ref="A3:D3"/>
    <mergeCell ref="A4:A15"/>
    <mergeCell ref="B4:C5"/>
    <mergeCell ref="G4:H4"/>
    <mergeCell ref="I4:J4"/>
    <mergeCell ref="K4:K5"/>
    <mergeCell ref="L4:L5"/>
    <mergeCell ref="M4:M5"/>
    <mergeCell ref="C6:C15"/>
    <mergeCell ref="A17:D17"/>
    <mergeCell ref="A18:A25"/>
    <mergeCell ref="B18:C19"/>
    <mergeCell ref="G18:H18"/>
    <mergeCell ref="I18:J18"/>
    <mergeCell ref="K18:K19"/>
    <mergeCell ref="L18:L19"/>
    <mergeCell ref="M18:M19"/>
    <mergeCell ref="C20:C25"/>
    <mergeCell ref="A27:D27"/>
    <mergeCell ref="A28:A36"/>
    <mergeCell ref="B28:C29"/>
    <mergeCell ref="G28:H28"/>
    <mergeCell ref="I28:J28"/>
    <mergeCell ref="K28:K29"/>
    <mergeCell ref="L28:L29"/>
    <mergeCell ref="M28:M29"/>
    <mergeCell ref="C30:C36"/>
    <mergeCell ref="A38:D38"/>
    <mergeCell ref="A39:A47"/>
    <mergeCell ref="B39:C40"/>
    <mergeCell ref="G39:H39"/>
    <mergeCell ref="I39:J39"/>
    <mergeCell ref="K39:K40"/>
    <mergeCell ref="L39:L40"/>
    <mergeCell ref="M39:M40"/>
    <mergeCell ref="C41:C47"/>
  </mergeCells>
  <conditionalFormatting sqref="G3">
    <cfRule type="iconSet" priority="2">
      <iconSet iconSet="3TrafficLights1" reverse="1">
        <cfvo type="percent" val="0"/>
        <cfvo type="num" val="10"/>
        <cfvo type="num" val="20"/>
      </iconSet>
    </cfRule>
  </conditionalFormatting>
  <conditionalFormatting sqref="G27">
    <cfRule type="iconSet" priority="3">
      <iconSet iconSet="3TrafficLights1" reverse="1">
        <cfvo type="percent" val="0"/>
        <cfvo type="num" val="10"/>
        <cfvo type="num" val="20"/>
      </iconSet>
    </cfRule>
  </conditionalFormatting>
  <conditionalFormatting sqref="G38">
    <cfRule type="iconSet" priority="4">
      <iconSet iconSet="3TrafficLights1" reverse="1">
        <cfvo type="percent" val="0"/>
        <cfvo type="num" val="10"/>
        <cfvo type="num" val="20"/>
      </iconSet>
    </cfRule>
  </conditionalFormatting>
  <conditionalFormatting sqref="G17">
    <cfRule type="iconSet" priority="5">
      <iconSet iconSet="3TrafficLights1" reverse="1">
        <cfvo type="percent" val="0"/>
        <cfvo type="num" val="10"/>
        <cfvo type="num" val="20"/>
      </iconSet>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rowBreaks count="1" manualBreakCount="1">
    <brk id="37" man="true" max="16383" min="0"/>
  </rowBreaks>
  <legacyDrawing r:id="rId2"/>
</worksheet>
</file>

<file path=xl/worksheets/sheet8.xml><?xml version="1.0" encoding="utf-8"?>
<worksheet xmlns="http://schemas.openxmlformats.org/spreadsheetml/2006/main" xmlns:r="http://schemas.openxmlformats.org/officeDocument/2006/relationships">
  <sheetPr filterMode="false">
    <tabColor rgb="FFFF0000"/>
    <pageSetUpPr fitToPage="true"/>
  </sheetPr>
  <dimension ref="A1:N36"/>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100" workbookViewId="0">
      <pane xSplit="0" ySplit="2" topLeftCell="A3" activePane="bottomLeft" state="frozen"/>
      <selection pane="topLeft" activeCell="A1" activeCellId="0" sqref="A1"/>
      <selection pane="bottomLeft" activeCell="O1" activeCellId="0" sqref="O1"/>
    </sheetView>
  </sheetViews>
  <sheetFormatPr defaultRowHeight="20.25"/>
  <cols>
    <col collapsed="false" hidden="false" max="1" min="1" style="60" width="12.4183673469388"/>
    <col collapsed="false" hidden="false" max="2" min="2" style="60" width="9.85204081632653"/>
    <col collapsed="false" hidden="false" max="3" min="3" style="60" width="11.9948979591837"/>
    <col collapsed="false" hidden="false" max="5" min="4" style="60" width="28.4183673469388"/>
    <col collapsed="false" hidden="false" max="6" min="6" style="60" width="40.7142857142857"/>
    <col collapsed="false" hidden="false" max="7" min="7" style="107" width="32"/>
    <col collapsed="false" hidden="false" max="10" min="8" style="60" width="20.7091836734694"/>
    <col collapsed="false" hidden="false" max="11" min="11" style="60" width="18.1428571428571"/>
    <col collapsed="false" hidden="false" max="12" min="12" style="60" width="29.2857142857143"/>
    <col collapsed="false" hidden="false" max="13" min="13" style="62" width="32.4234693877551"/>
    <col collapsed="false" hidden="false" max="1025" min="14" style="60" width="10.8520408163265"/>
  </cols>
  <sheetData>
    <row r="1" s="62" customFormat="true" ht="18" hidden="false" customHeight="true" outlineLevel="0" collapsed="false">
      <c r="A1" s="63" t="s">
        <v>343</v>
      </c>
      <c r="B1" s="63"/>
      <c r="C1" s="63"/>
      <c r="D1" s="63"/>
      <c r="E1" s="63"/>
      <c r="F1" s="63"/>
      <c r="G1" s="135"/>
      <c r="H1" s="64"/>
      <c r="I1" s="64"/>
      <c r="J1" s="64"/>
      <c r="K1" s="64"/>
      <c r="L1" s="64"/>
      <c r="M1" s="64"/>
      <c r="N1" s="64"/>
    </row>
    <row r="2" customFormat="false" ht="46.5" hidden="false" customHeight="true" outlineLevel="0" collapsed="false">
      <c r="A2" s="126" t="str">
        <f aca="false">'Aree di rischio per processi'!A43</f>
        <v>D) Provvedimenti ampliativi della sfera giuridica dei destinatari con effetto economico diretto ed immediato per il destinatario</v>
      </c>
      <c r="B2" s="126"/>
      <c r="C2" s="126"/>
      <c r="D2" s="126"/>
      <c r="E2" s="126"/>
      <c r="F2" s="126"/>
      <c r="G2" s="136"/>
      <c r="H2" s="71"/>
      <c r="I2" s="71"/>
      <c r="J2" s="71"/>
      <c r="K2" s="71"/>
      <c r="L2" s="71"/>
      <c r="M2" s="71"/>
      <c r="N2" s="64"/>
    </row>
    <row r="3" customFormat="false" ht="44.25" hidden="false" customHeight="true" outlineLevel="0" collapsed="false">
      <c r="A3" s="72" t="str">
        <f aca="false">'Aree di rischio per processi'!A44</f>
        <v>D.01 Erogazione di incentivi, sovvenzioni e contributi finanziari a privati</v>
      </c>
      <c r="B3" s="72"/>
      <c r="C3" s="72"/>
      <c r="D3" s="72"/>
      <c r="E3" s="73"/>
      <c r="F3" s="111"/>
      <c r="G3" s="137" t="n">
        <f aca="false">C6</f>
        <v>8.57142857142857</v>
      </c>
      <c r="H3" s="75"/>
      <c r="I3" s="75"/>
      <c r="J3" s="75"/>
      <c r="K3" s="75"/>
      <c r="L3" s="75"/>
      <c r="M3" s="75"/>
      <c r="N3" s="64"/>
    </row>
    <row r="4" customFormat="false" ht="63.75" hidden="false" customHeight="true" outlineLevel="1" collapsed="false">
      <c r="A4" s="138" t="str">
        <f aca="false">A3</f>
        <v>D.01 Erogazione di incentivi, sovvenzioni e contributi finanziari a privati</v>
      </c>
      <c r="B4" s="77" t="s">
        <v>240</v>
      </c>
      <c r="C4" s="77"/>
      <c r="D4" s="77" t="s">
        <v>241</v>
      </c>
      <c r="E4" s="77" t="s">
        <v>242</v>
      </c>
      <c r="F4" s="77" t="s">
        <v>243</v>
      </c>
      <c r="G4" s="78" t="s">
        <v>244</v>
      </c>
      <c r="H4" s="78"/>
      <c r="I4" s="79" t="s">
        <v>245</v>
      </c>
      <c r="J4" s="79"/>
      <c r="K4" s="79" t="s">
        <v>246</v>
      </c>
      <c r="L4" s="79" t="s">
        <v>247</v>
      </c>
      <c r="M4" s="79" t="s">
        <v>248</v>
      </c>
      <c r="N4" s="64"/>
    </row>
    <row r="5" customFormat="false" ht="20.1" hidden="false" customHeight="true" outlineLevel="1" collapsed="false">
      <c r="A5" s="138"/>
      <c r="B5" s="77"/>
      <c r="C5" s="77"/>
      <c r="D5" s="80" t="s">
        <v>249</v>
      </c>
      <c r="E5" s="80" t="s">
        <v>250</v>
      </c>
      <c r="F5" s="80" t="s">
        <v>251</v>
      </c>
      <c r="G5" s="81" t="s">
        <v>252</v>
      </c>
      <c r="H5" s="81" t="s">
        <v>253</v>
      </c>
      <c r="I5" s="81" t="s">
        <v>252</v>
      </c>
      <c r="J5" s="81" t="s">
        <v>253</v>
      </c>
      <c r="K5" s="79"/>
      <c r="L5" s="79"/>
      <c r="M5" s="79"/>
      <c r="N5" s="64"/>
    </row>
    <row r="6" customFormat="false" ht="81" hidden="false" customHeight="true" outlineLevel="1" collapsed="false">
      <c r="A6" s="138"/>
      <c r="B6" s="82" t="s">
        <v>254</v>
      </c>
      <c r="C6" s="139" t="n">
        <f aca="false">B7*B10</f>
        <v>8.57142857142857</v>
      </c>
      <c r="D6" s="84" t="s">
        <v>344</v>
      </c>
      <c r="E6" s="84" t="str">
        <f aca="false">'Catalogo rischi'!A105</f>
        <v>RD.20 individuazione di priorità non coerenti con i documenti di programmmazione dell'ente</v>
      </c>
      <c r="F6" s="84" t="str">
        <f aca="false">VLOOKUP(E6,'Catalogo rischi'!$A$86:$B$109,2,0)</f>
        <v>CR.3 Conflitto di interessi</v>
      </c>
      <c r="G6" s="84"/>
      <c r="H6" s="84" t="s">
        <v>237</v>
      </c>
      <c r="I6" s="86"/>
      <c r="J6" s="84" t="s">
        <v>213</v>
      </c>
      <c r="K6" s="84" t="s">
        <v>345</v>
      </c>
      <c r="L6" s="84" t="s">
        <v>256</v>
      </c>
      <c r="M6" s="86" t="s">
        <v>346</v>
      </c>
      <c r="N6" s="64"/>
    </row>
    <row r="7" customFormat="false" ht="82.5" hidden="false" customHeight="true" outlineLevel="1" collapsed="false">
      <c r="A7" s="138"/>
      <c r="B7" s="140" t="n">
        <f aca="false">SUM(D!B6:B58)/7</f>
        <v>1.71428571428571</v>
      </c>
      <c r="C7" s="139"/>
      <c r="D7" s="84" t="s">
        <v>347</v>
      </c>
      <c r="E7" s="84" t="str">
        <f aca="false">'Catalogo rischi'!A101</f>
        <v>RD.16 formulazione di criteri di valutazione non adeguatamente e chiaramente definiti</v>
      </c>
      <c r="F7" s="84" t="str">
        <f aca="false">VLOOKUP(E7,'Catalogo rischi'!$A$86:$B$109,2,0)</f>
        <v>CR.2 Assenza di adeguati livelli di trasparenza</v>
      </c>
      <c r="G7" s="85" t="s">
        <v>195</v>
      </c>
      <c r="H7" s="84" t="s">
        <v>237</v>
      </c>
      <c r="I7" s="84"/>
      <c r="J7" s="84"/>
      <c r="K7" s="84" t="s">
        <v>345</v>
      </c>
      <c r="L7" s="84" t="s">
        <v>345</v>
      </c>
      <c r="M7" s="86" t="s">
        <v>348</v>
      </c>
      <c r="N7" s="64"/>
    </row>
    <row r="8" customFormat="false" ht="84" hidden="false" customHeight="true" outlineLevel="1" collapsed="false">
      <c r="A8" s="138"/>
      <c r="B8" s="95"/>
      <c r="C8" s="139"/>
      <c r="D8" s="84" t="s">
        <v>349</v>
      </c>
      <c r="E8" s="84" t="str">
        <f aca="false">'Catalogo rischi'!A97</f>
        <v>RD.12 diffusione di informazioni relative al bando prima della pubblicazione</v>
      </c>
      <c r="F8" s="84" t="str">
        <f aca="false">VLOOKUP(E8,'Catalogo rischi'!$A$86:$B$109,2,0)</f>
        <v>CR.1 Pilotamento delle procedure</v>
      </c>
      <c r="G8" s="84" t="str">
        <f aca="false">Misure!A10</f>
        <v>MO2 - codice di comportamento dell'ente</v>
      </c>
      <c r="H8" s="84" t="s">
        <v>237</v>
      </c>
      <c r="I8" s="84" t="s">
        <v>197</v>
      </c>
      <c r="J8" s="84"/>
      <c r="K8" s="84" t="s">
        <v>345</v>
      </c>
      <c r="L8" s="84" t="s">
        <v>345</v>
      </c>
      <c r="M8" s="86" t="s">
        <v>350</v>
      </c>
      <c r="N8" s="64"/>
    </row>
    <row r="9" customFormat="false" ht="18" hidden="false" customHeight="true" outlineLevel="1" collapsed="false">
      <c r="A9" s="138"/>
      <c r="B9" s="95" t="s">
        <v>260</v>
      </c>
      <c r="C9" s="139"/>
      <c r="D9" s="86" t="s">
        <v>351</v>
      </c>
      <c r="E9" s="86" t="str">
        <f aca="false">'Catalogo rischi'!A94</f>
        <v>RD.09 assenza della necessaria indipendenza del decisore in situazioni, anche solo apparenti, di conflitto di interesse</v>
      </c>
      <c r="F9" s="86" t="str">
        <f aca="false">VLOOKUP(E9,'Catalogo rischi'!$A$86:$B$109,2,0)</f>
        <v>CR.3 Conflitto di interessi</v>
      </c>
      <c r="G9" s="86" t="s">
        <v>195</v>
      </c>
      <c r="H9" s="86" t="s">
        <v>237</v>
      </c>
      <c r="I9" s="86"/>
      <c r="J9" s="86"/>
      <c r="K9" s="43" t="s">
        <v>345</v>
      </c>
      <c r="L9" s="43" t="s">
        <v>345</v>
      </c>
      <c r="M9" s="86" t="s">
        <v>348</v>
      </c>
      <c r="N9" s="64"/>
    </row>
    <row r="10" customFormat="false" ht="68.25" hidden="false" customHeight="true" outlineLevel="1" collapsed="false">
      <c r="A10" s="138"/>
      <c r="B10" s="87" t="n">
        <f aca="false">SUM(D!E6:E26)/3</f>
        <v>5</v>
      </c>
      <c r="C10" s="139"/>
      <c r="D10" s="86"/>
      <c r="E10" s="86"/>
      <c r="F10" s="86" t="inlineStr">
        <f aca="false">VLOOKUP(E10,'Catalogo rischi'!$A$86:$B$109,2,0)</f>
        <is>
          <t/>
        </is>
      </c>
      <c r="G10" s="86"/>
      <c r="H10" s="86"/>
      <c r="I10" s="86"/>
      <c r="J10" s="86"/>
      <c r="K10" s="43"/>
      <c r="L10" s="43"/>
      <c r="M10" s="86"/>
      <c r="N10" s="64"/>
    </row>
    <row r="11" customFormat="false" ht="88.5" hidden="false" customHeight="true" outlineLevel="1" collapsed="false">
      <c r="A11" s="138"/>
      <c r="B11" s="87"/>
      <c r="C11" s="139"/>
      <c r="D11" s="84" t="s">
        <v>352</v>
      </c>
      <c r="E11" s="84" t="str">
        <f aca="false">'Catalogo rischi'!A103</f>
        <v>RD.18 inadeguata pubblicità degli esiti della valutazione</v>
      </c>
      <c r="F11" s="84" t="str">
        <f aca="false">VLOOKUP(E11,'Catalogo rischi'!$A$86:$B$109,2,0)</f>
        <v>CR.3 Conflitto di interessi</v>
      </c>
      <c r="G11" s="84" t="str">
        <f aca="false">Misure!A9</f>
        <v>MO1 - trasparenza</v>
      </c>
      <c r="H11" s="84" t="s">
        <v>237</v>
      </c>
      <c r="I11" s="84"/>
      <c r="J11" s="84"/>
      <c r="K11" s="84" t="s">
        <v>345</v>
      </c>
      <c r="L11" s="84" t="s">
        <v>345</v>
      </c>
      <c r="M11" s="84" t="s">
        <v>348</v>
      </c>
      <c r="N11" s="64"/>
    </row>
    <row r="12" customFormat="false" ht="33" hidden="false" customHeight="true" outlineLevel="1" collapsed="false">
      <c r="A12" s="138"/>
      <c r="B12" s="93"/>
      <c r="C12" s="139"/>
      <c r="D12" s="86" t="s">
        <v>353</v>
      </c>
      <c r="E12" s="86" t="str">
        <f aca="false">'Catalogo rischi'!A108</f>
        <v>RD.23 motivazione incongrua del provvedimento</v>
      </c>
      <c r="F12" s="86" t="str">
        <f aca="false">VLOOKUP(E12,'Catalogo rischi'!$A$86:$B$109,2,0)</f>
        <v>CR.6 Uso improprio o distorto della discrezionalità</v>
      </c>
      <c r="G12" s="86" t="str">
        <f aca="false">Misure!A19</f>
        <v>MO11 - formazione del personale</v>
      </c>
      <c r="H12" s="86" t="s">
        <v>237</v>
      </c>
      <c r="I12" s="86" t="s">
        <v>197</v>
      </c>
      <c r="J12" s="86"/>
      <c r="K12" s="43" t="s">
        <v>345</v>
      </c>
      <c r="L12" s="43" t="s">
        <v>354</v>
      </c>
      <c r="M12" s="86" t="s">
        <v>355</v>
      </c>
      <c r="N12" s="64"/>
    </row>
    <row r="13" customFormat="false" ht="18" hidden="false" customHeight="true" outlineLevel="1" collapsed="false">
      <c r="A13" s="138"/>
      <c r="B13" s="131"/>
      <c r="C13" s="139"/>
      <c r="D13" s="86"/>
      <c r="E13" s="86"/>
      <c r="F13" s="86" t="inlineStr">
        <f aca="false">VLOOKUP(E13,'Catalogo rischi'!$A$86:$B$109,2,0)</f>
        <is>
          <t/>
        </is>
      </c>
      <c r="G13" s="86"/>
      <c r="H13" s="86"/>
      <c r="I13" s="86"/>
      <c r="J13" s="86"/>
      <c r="K13" s="43"/>
      <c r="L13" s="43"/>
      <c r="M13" s="86"/>
      <c r="N13" s="64"/>
    </row>
    <row r="14" customFormat="false" ht="18" hidden="false" customHeight="true" outlineLevel="1" collapsed="false">
      <c r="A14" s="138"/>
      <c r="B14" s="93"/>
      <c r="C14" s="139"/>
      <c r="D14" s="86"/>
      <c r="E14" s="86"/>
      <c r="F14" s="86" t="inlineStr">
        <f aca="false">VLOOKUP(E14,'Catalogo rischi'!$A$86:$B$109,2,0)</f>
        <is>
          <t/>
        </is>
      </c>
      <c r="G14" s="86"/>
      <c r="H14" s="86"/>
      <c r="I14" s="86"/>
      <c r="J14" s="86"/>
      <c r="K14" s="43"/>
      <c r="L14" s="43"/>
      <c r="M14" s="86"/>
      <c r="N14" s="64"/>
    </row>
    <row r="15" customFormat="false" ht="18" hidden="false" customHeight="true" outlineLevel="1" collapsed="false">
      <c r="A15" s="138"/>
      <c r="B15" s="131"/>
      <c r="C15" s="139"/>
      <c r="D15" s="86"/>
      <c r="E15" s="86"/>
      <c r="F15" s="86" t="inlineStr">
        <f aca="false">VLOOKUP(E15,'Catalogo rischi'!$A$86:$B$109,2,0)</f>
        <is>
          <t/>
        </is>
      </c>
      <c r="G15" s="86"/>
      <c r="H15" s="86"/>
      <c r="I15" s="86"/>
      <c r="J15" s="86"/>
      <c r="K15" s="43"/>
      <c r="L15" s="43"/>
      <c r="M15" s="86"/>
      <c r="N15" s="64"/>
    </row>
    <row r="16" customFormat="false" ht="18" hidden="false" customHeight="true" outlineLevel="1" collapsed="false">
      <c r="A16" s="138"/>
      <c r="B16" s="131"/>
      <c r="C16" s="139"/>
      <c r="D16" s="86"/>
      <c r="E16" s="86"/>
      <c r="F16" s="86"/>
      <c r="G16" s="86"/>
      <c r="H16" s="86"/>
      <c r="I16" s="86"/>
      <c r="J16" s="86"/>
      <c r="K16" s="86"/>
      <c r="L16" s="86"/>
      <c r="M16" s="86"/>
      <c r="N16" s="64"/>
    </row>
    <row r="17" customFormat="false" ht="18" hidden="false" customHeight="true" outlineLevel="1" collapsed="false">
      <c r="A17" s="138"/>
      <c r="B17" s="131"/>
      <c r="C17" s="139"/>
      <c r="D17" s="86"/>
      <c r="E17" s="86"/>
      <c r="F17" s="86"/>
      <c r="G17" s="86"/>
      <c r="H17" s="86"/>
      <c r="I17" s="86"/>
      <c r="J17" s="86"/>
      <c r="K17" s="86"/>
      <c r="L17" s="86"/>
      <c r="M17" s="86"/>
      <c r="N17" s="64"/>
    </row>
    <row r="18" customFormat="false" ht="20.25" hidden="false" customHeight="false" outlineLevel="0" collapsed="false">
      <c r="A18" s="75"/>
      <c r="B18" s="75"/>
      <c r="C18" s="75"/>
      <c r="D18" s="75"/>
      <c r="E18" s="75"/>
      <c r="F18" s="75"/>
      <c r="G18" s="141"/>
      <c r="H18" s="75"/>
      <c r="I18" s="75"/>
      <c r="J18" s="75"/>
      <c r="K18" s="75"/>
      <c r="L18" s="75"/>
      <c r="M18" s="75"/>
      <c r="N18" s="64"/>
    </row>
    <row r="19" customFormat="false" ht="72.75" hidden="false" customHeight="true" outlineLevel="0" collapsed="false">
      <c r="A19" s="72" t="str">
        <f aca="false">'Aree di rischio per processi'!A45</f>
        <v>D.02 Concessione di contributi per effetto di specifici protocolli d'intesa o convenzioni sottoscritti con enti pubblici o con organismi, enti e società a prevalente capitale pubblico</v>
      </c>
      <c r="B19" s="72"/>
      <c r="C19" s="72"/>
      <c r="D19" s="72"/>
      <c r="E19" s="73"/>
      <c r="F19" s="111"/>
      <c r="G19" s="137" t="n">
        <f aca="false">C22</f>
        <v>5.66666666666667</v>
      </c>
      <c r="H19" s="75"/>
      <c r="I19" s="75"/>
      <c r="J19" s="75"/>
      <c r="K19" s="75"/>
      <c r="L19" s="75"/>
      <c r="M19" s="75"/>
      <c r="N19" s="64"/>
    </row>
    <row r="20" customFormat="false" ht="51" hidden="false" customHeight="true" outlineLevel="1" collapsed="false">
      <c r="A20" s="138" t="str">
        <f aca="false">A19</f>
        <v>D.02 Concessione di contributi per effetto di specifici protocolli d'intesa o convenzioni sottoscritti con enti pubblici o con organismi, enti e società a prevalente capitale pubblico</v>
      </c>
      <c r="B20" s="77" t="s">
        <v>240</v>
      </c>
      <c r="C20" s="77"/>
      <c r="D20" s="77" t="s">
        <v>241</v>
      </c>
      <c r="E20" s="77" t="s">
        <v>242</v>
      </c>
      <c r="F20" s="77" t="s">
        <v>243</v>
      </c>
      <c r="G20" s="78" t="s">
        <v>244</v>
      </c>
      <c r="H20" s="78"/>
      <c r="I20" s="79" t="s">
        <v>245</v>
      </c>
      <c r="J20" s="79"/>
      <c r="K20" s="79" t="s">
        <v>246</v>
      </c>
      <c r="L20" s="79" t="s">
        <v>247</v>
      </c>
      <c r="M20" s="79" t="s">
        <v>248</v>
      </c>
      <c r="N20" s="64"/>
    </row>
    <row r="21" customFormat="false" ht="20.1" hidden="false" customHeight="true" outlineLevel="1" collapsed="false">
      <c r="A21" s="138"/>
      <c r="B21" s="77"/>
      <c r="C21" s="77"/>
      <c r="D21" s="80" t="s">
        <v>249</v>
      </c>
      <c r="E21" s="80" t="s">
        <v>250</v>
      </c>
      <c r="F21" s="80" t="s">
        <v>251</v>
      </c>
      <c r="G21" s="81" t="s">
        <v>252</v>
      </c>
      <c r="H21" s="81" t="s">
        <v>253</v>
      </c>
      <c r="I21" s="81" t="s">
        <v>252</v>
      </c>
      <c r="J21" s="81" t="s">
        <v>253</v>
      </c>
      <c r="K21" s="79"/>
      <c r="L21" s="79"/>
      <c r="M21" s="79"/>
      <c r="N21" s="64"/>
    </row>
    <row r="22" customFormat="false" ht="87.75" hidden="false" customHeight="true" outlineLevel="1" collapsed="false">
      <c r="A22" s="138"/>
      <c r="B22" s="142" t="s">
        <v>254</v>
      </c>
      <c r="C22" s="139" t="n">
        <f aca="false">B23*B26</f>
        <v>5.66666666666667</v>
      </c>
      <c r="D22" s="84" t="s">
        <v>344</v>
      </c>
      <c r="E22" s="84" t="s">
        <v>157</v>
      </c>
      <c r="F22" s="84" t="str">
        <f aca="false">VLOOKUP(E22,'Catalogo rischi'!$A$86:$B$109,2,0)</f>
        <v>CR.3 Conflitto di interessi</v>
      </c>
      <c r="G22" s="86"/>
      <c r="H22" s="84" t="s">
        <v>237</v>
      </c>
      <c r="I22" s="84" t="s">
        <v>197</v>
      </c>
      <c r="J22" s="84" t="s">
        <v>213</v>
      </c>
      <c r="K22" s="84" t="s">
        <v>345</v>
      </c>
      <c r="L22" s="84" t="s">
        <v>356</v>
      </c>
      <c r="M22" s="86" t="s">
        <v>357</v>
      </c>
      <c r="N22" s="64"/>
    </row>
    <row r="23" customFormat="false" ht="90.75" hidden="false" customHeight="true" outlineLevel="1" collapsed="false">
      <c r="A23" s="138"/>
      <c r="B23" s="140" t="n">
        <f aca="false">SUM(D!B65:B118)/7</f>
        <v>2.42857142857143</v>
      </c>
      <c r="C23" s="139"/>
      <c r="D23" s="84" t="s">
        <v>358</v>
      </c>
      <c r="E23" s="84" t="str">
        <f aca="false">'Catalogo rischi'!A93</f>
        <v>RD.08 identificazione di partner volta a favorire soggetti predeterminati</v>
      </c>
      <c r="F23" s="84" t="str">
        <f aca="false">VLOOKUP(E23,'Catalogo rischi'!$A$86:$B$109,2,0)</f>
        <v>CR.6 Uso improprio o distorto della discrezionalità</v>
      </c>
      <c r="G23" s="84" t="str">
        <f aca="false">Misure!A12</f>
        <v>MO4 - astensione in caso di conflitto di interesse</v>
      </c>
      <c r="H23" s="84" t="s">
        <v>237</v>
      </c>
      <c r="I23" s="84"/>
      <c r="J23" s="84"/>
      <c r="K23" s="84" t="s">
        <v>345</v>
      </c>
      <c r="L23" s="84" t="s">
        <v>329</v>
      </c>
      <c r="M23" s="86" t="s">
        <v>359</v>
      </c>
      <c r="N23" s="64"/>
    </row>
    <row r="24" customFormat="false" ht="69.75" hidden="false" customHeight="true" outlineLevel="1" collapsed="false">
      <c r="A24" s="138"/>
      <c r="B24" s="143"/>
      <c r="C24" s="139"/>
      <c r="D24" s="86" t="s">
        <v>360</v>
      </c>
      <c r="E24" s="86" t="str">
        <f aca="false">'Catalogo rischi'!A86</f>
        <v>RD.01 motivazione incongrua del provvedimento</v>
      </c>
      <c r="F24" s="86" t="str">
        <f aca="false">VLOOKUP(E24,'Catalogo rischi'!$A$86:$B$109,2,0)</f>
        <v>CR.6 Uso improprio o distorto della discrezionalità</v>
      </c>
      <c r="G24" s="86" t="str">
        <f aca="false">Misure!A19</f>
        <v>MO11 - formazione del personale</v>
      </c>
      <c r="H24" s="86" t="s">
        <v>237</v>
      </c>
      <c r="I24" s="86"/>
      <c r="J24" s="86"/>
      <c r="K24" s="43" t="s">
        <v>345</v>
      </c>
      <c r="L24" s="43" t="s">
        <v>256</v>
      </c>
      <c r="M24" s="86" t="s">
        <v>361</v>
      </c>
      <c r="N24" s="64"/>
    </row>
    <row r="25" customFormat="false" ht="18" hidden="false" customHeight="true" outlineLevel="1" collapsed="false">
      <c r="A25" s="138"/>
      <c r="B25" s="143" t="s">
        <v>260</v>
      </c>
      <c r="C25" s="139"/>
      <c r="D25" s="86"/>
      <c r="E25" s="86"/>
      <c r="F25" s="86"/>
      <c r="G25" s="86"/>
      <c r="H25" s="86"/>
      <c r="I25" s="86"/>
      <c r="J25" s="86"/>
      <c r="K25" s="43"/>
      <c r="L25" s="43"/>
      <c r="M25" s="86"/>
      <c r="N25" s="64"/>
    </row>
    <row r="26" customFormat="false" ht="18" hidden="false" customHeight="true" outlineLevel="1" collapsed="false">
      <c r="A26" s="138"/>
      <c r="B26" s="140" t="n">
        <f aca="false">SUM(D!E65:F85)/3</f>
        <v>2.33333333333333</v>
      </c>
      <c r="C26" s="139"/>
      <c r="D26" s="86" t="s">
        <v>362</v>
      </c>
      <c r="E26" s="86" t="str">
        <f aca="false">'Catalogo rischi'!A101</f>
        <v>RD.16 formulazione di criteri di valutazione non adeguatamente e chiaramente definiti</v>
      </c>
      <c r="F26" s="86" t="str">
        <f aca="false">VLOOKUP(E26,'Catalogo rischi'!$A$86:$B$109,2,0)</f>
        <v>CR.2 Assenza di adeguati livelli di trasparenza</v>
      </c>
      <c r="G26" s="86" t="str">
        <f aca="false">Misure!A9</f>
        <v>MO1 - trasparenza</v>
      </c>
      <c r="H26" s="86" t="s">
        <v>237</v>
      </c>
      <c r="I26" s="86"/>
      <c r="J26" s="86"/>
      <c r="K26" s="43" t="s">
        <v>345</v>
      </c>
      <c r="L26" s="43" t="s">
        <v>345</v>
      </c>
      <c r="M26" s="86" t="s">
        <v>348</v>
      </c>
      <c r="N26" s="64"/>
    </row>
    <row r="27" customFormat="false" ht="72.75" hidden="false" customHeight="true" outlineLevel="1" collapsed="false">
      <c r="A27" s="138"/>
      <c r="B27" s="140"/>
      <c r="C27" s="139"/>
      <c r="D27" s="86"/>
      <c r="E27" s="86"/>
      <c r="F27" s="86"/>
      <c r="G27" s="86"/>
      <c r="H27" s="86"/>
      <c r="I27" s="86"/>
      <c r="J27" s="86"/>
      <c r="K27" s="43"/>
      <c r="L27" s="43"/>
      <c r="M27" s="86"/>
      <c r="N27" s="64"/>
    </row>
    <row r="28" customFormat="false" ht="87.75" hidden="false" customHeight="true" outlineLevel="1" collapsed="false">
      <c r="A28" s="138"/>
      <c r="B28" s="140"/>
      <c r="C28" s="139"/>
      <c r="D28" s="84" t="s">
        <v>363</v>
      </c>
      <c r="E28" s="84" t="str">
        <f aca="false">'Catalogo rischi'!A102</f>
        <v>RD.17 brevità strumentale del periodo di pubblicazione del bando</v>
      </c>
      <c r="F28" s="84" t="str">
        <f aca="false">VLOOKUP(E28,'Catalogo rischi'!$A$86:$B$109,2,0)</f>
        <v>CR.2 Assenza di adeguati livelli di trasparenza</v>
      </c>
      <c r="G28" s="85" t="s">
        <v>195</v>
      </c>
      <c r="H28" s="84" t="s">
        <v>237</v>
      </c>
      <c r="I28" s="84"/>
      <c r="J28" s="84"/>
      <c r="K28" s="84" t="s">
        <v>345</v>
      </c>
      <c r="L28" s="84" t="s">
        <v>345</v>
      </c>
      <c r="M28" s="84" t="s">
        <v>348</v>
      </c>
      <c r="N28" s="64"/>
    </row>
    <row r="29" customFormat="false" ht="18" hidden="false" customHeight="true" outlineLevel="1" collapsed="false">
      <c r="A29" s="138"/>
      <c r="B29" s="144"/>
      <c r="C29" s="139"/>
      <c r="D29" s="86" t="s">
        <v>364</v>
      </c>
      <c r="E29" s="86" t="str">
        <f aca="false">'Catalogo rischi'!A94</f>
        <v>RD.09 assenza della necessaria indipendenza del decisore in situazioni, anche solo apparenti, di conflitto di interesse</v>
      </c>
      <c r="F29" s="86" t="str">
        <f aca="false">VLOOKUP(E29,'Catalogo rischi'!$A$86:$B$109,2,0)</f>
        <v>CR.3 Conflitto di interessi</v>
      </c>
      <c r="G29" s="86" t="s">
        <v>207</v>
      </c>
      <c r="H29" s="86" t="s">
        <v>237</v>
      </c>
      <c r="I29" s="86"/>
      <c r="J29" s="86"/>
      <c r="K29" s="43" t="s">
        <v>345</v>
      </c>
      <c r="L29" s="43" t="s">
        <v>329</v>
      </c>
      <c r="M29" s="86" t="s">
        <v>365</v>
      </c>
      <c r="N29" s="64"/>
    </row>
    <row r="30" customFormat="false" ht="65.25" hidden="false" customHeight="true" outlineLevel="1" collapsed="false">
      <c r="A30" s="138"/>
      <c r="B30" s="145"/>
      <c r="C30" s="139"/>
      <c r="D30" s="86"/>
      <c r="E30" s="86"/>
      <c r="F30" s="86"/>
      <c r="G30" s="86"/>
      <c r="H30" s="86"/>
      <c r="I30" s="86"/>
      <c r="J30" s="86"/>
      <c r="K30" s="43"/>
      <c r="L30" s="43"/>
      <c r="M30" s="86"/>
      <c r="N30" s="64"/>
    </row>
    <row r="31" customFormat="false" ht="82.5" hidden="false" customHeight="true" outlineLevel="1" collapsed="false">
      <c r="A31" s="138"/>
      <c r="B31" s="145"/>
      <c r="C31" s="139"/>
      <c r="D31" s="84" t="s">
        <v>352</v>
      </c>
      <c r="E31" s="84" t="str">
        <f aca="false">'Catalogo rischi'!A103</f>
        <v>RD.18 inadeguata pubblicità degli esiti della valutazione</v>
      </c>
      <c r="F31" s="84" t="str">
        <f aca="false">VLOOKUP(E31,'Catalogo rischi'!$A$86:$B$109,2,0)</f>
        <v>CR.3 Conflitto di interessi</v>
      </c>
      <c r="G31" s="84" t="str">
        <f aca="false">Misure!A9</f>
        <v>MO1 - trasparenza</v>
      </c>
      <c r="H31" s="84" t="s">
        <v>237</v>
      </c>
      <c r="I31" s="84"/>
      <c r="J31" s="84"/>
      <c r="K31" s="84" t="s">
        <v>345</v>
      </c>
      <c r="L31" s="84" t="s">
        <v>345</v>
      </c>
      <c r="M31" s="86" t="s">
        <v>366</v>
      </c>
      <c r="N31" s="64"/>
    </row>
    <row r="32" customFormat="false" ht="109.5" hidden="false" customHeight="true" outlineLevel="1" collapsed="false">
      <c r="A32" s="138"/>
      <c r="B32" s="144"/>
      <c r="C32" s="139"/>
      <c r="D32" s="130" t="s">
        <v>367</v>
      </c>
      <c r="E32" s="146" t="str">
        <f aca="false">'Catalogo rischi'!A92</f>
        <v>RD.07 mancata o insufficiente verifica della completezza/coerenza della documentazione presentata</v>
      </c>
      <c r="F32" s="146" t="str">
        <f aca="false">VLOOKUP(E32,'Catalogo rischi'!$A$86:$B$109,2,0)</f>
        <v>CR.5 Elusione delle procedure di svolgimento dell'attività e di controllo</v>
      </c>
      <c r="G32" s="147" t="str">
        <f aca="false">Misure!A19</f>
        <v>MO11 - formazione del personale</v>
      </c>
      <c r="H32" s="84" t="s">
        <v>237</v>
      </c>
      <c r="I32" s="146"/>
      <c r="J32" s="146"/>
      <c r="K32" s="84" t="s">
        <v>345</v>
      </c>
      <c r="L32" s="84" t="s">
        <v>256</v>
      </c>
      <c r="M32" s="86" t="s">
        <v>361</v>
      </c>
      <c r="N32" s="64"/>
    </row>
    <row r="33" customFormat="false" ht="20.25" hidden="false" customHeight="false" outlineLevel="1" collapsed="false">
      <c r="A33" s="138"/>
      <c r="B33" s="144"/>
      <c r="C33" s="139"/>
      <c r="D33" s="86"/>
      <c r="E33" s="86"/>
      <c r="F33" s="86"/>
      <c r="G33" s="86"/>
      <c r="H33" s="86"/>
      <c r="I33" s="86"/>
      <c r="J33" s="86"/>
      <c r="K33" s="86"/>
      <c r="L33" s="86"/>
      <c r="M33" s="86"/>
      <c r="N33" s="64"/>
    </row>
    <row r="34" customFormat="false" ht="20.25" hidden="false" customHeight="false" outlineLevel="0" collapsed="false">
      <c r="A34" s="75"/>
      <c r="B34" s="75"/>
      <c r="C34" s="75"/>
      <c r="D34" s="75"/>
      <c r="E34" s="75"/>
      <c r="F34" s="75"/>
      <c r="G34" s="141"/>
      <c r="H34" s="75"/>
      <c r="I34" s="75"/>
      <c r="J34" s="75"/>
      <c r="K34" s="75"/>
      <c r="L34" s="75"/>
      <c r="M34" s="75"/>
      <c r="N34" s="64"/>
    </row>
    <row r="35" customFormat="false" ht="20.25" hidden="false" customHeight="false" outlineLevel="0" collapsed="false">
      <c r="A35" s="75"/>
      <c r="B35" s="75"/>
      <c r="C35" s="75"/>
      <c r="D35" s="75"/>
      <c r="E35" s="75"/>
      <c r="F35" s="75"/>
      <c r="G35" s="141"/>
      <c r="H35" s="75"/>
      <c r="I35" s="75"/>
      <c r="J35" s="75"/>
      <c r="K35" s="75"/>
      <c r="L35" s="75"/>
      <c r="M35" s="75"/>
      <c r="N35" s="64"/>
    </row>
    <row r="36" customFormat="false" ht="20.25" hidden="false" customHeight="false" outlineLevel="0" collapsed="false">
      <c r="D36" s="148"/>
    </row>
  </sheetData>
  <mergeCells count="71">
    <mergeCell ref="A2:F2"/>
    <mergeCell ref="A3:D3"/>
    <mergeCell ref="A4:A17"/>
    <mergeCell ref="B4:C5"/>
    <mergeCell ref="G4:H4"/>
    <mergeCell ref="I4:J4"/>
    <mergeCell ref="K4:K5"/>
    <mergeCell ref="L4:L5"/>
    <mergeCell ref="M4:M5"/>
    <mergeCell ref="C6:C17"/>
    <mergeCell ref="D9:D10"/>
    <mergeCell ref="E9:E10"/>
    <mergeCell ref="F9:F10"/>
    <mergeCell ref="G9:G10"/>
    <mergeCell ref="H9:H10"/>
    <mergeCell ref="I9:I10"/>
    <mergeCell ref="J9:J10"/>
    <mergeCell ref="K9:K10"/>
    <mergeCell ref="L9:L10"/>
    <mergeCell ref="M9:M10"/>
    <mergeCell ref="B10:B11"/>
    <mergeCell ref="D12:D15"/>
    <mergeCell ref="E12:E15"/>
    <mergeCell ref="F12:F15"/>
    <mergeCell ref="G12:G15"/>
    <mergeCell ref="H12:H15"/>
    <mergeCell ref="I12:I15"/>
    <mergeCell ref="J12:J15"/>
    <mergeCell ref="K12:K15"/>
    <mergeCell ref="L12:L15"/>
    <mergeCell ref="M12:M15"/>
    <mergeCell ref="A19:D19"/>
    <mergeCell ref="A20:A33"/>
    <mergeCell ref="B20:C21"/>
    <mergeCell ref="G20:H20"/>
    <mergeCell ref="I20:J20"/>
    <mergeCell ref="K20:K21"/>
    <mergeCell ref="L20:L21"/>
    <mergeCell ref="M20:M21"/>
    <mergeCell ref="C22:C33"/>
    <mergeCell ref="D24:D25"/>
    <mergeCell ref="E24:E25"/>
    <mergeCell ref="F24:F25"/>
    <mergeCell ref="G24:G25"/>
    <mergeCell ref="H24:H25"/>
    <mergeCell ref="I24:I25"/>
    <mergeCell ref="J24:J25"/>
    <mergeCell ref="K24:K25"/>
    <mergeCell ref="L24:L25"/>
    <mergeCell ref="M24:M25"/>
    <mergeCell ref="B26:B28"/>
    <mergeCell ref="D26:D27"/>
    <mergeCell ref="E26:E27"/>
    <mergeCell ref="F26:F27"/>
    <mergeCell ref="G26:G27"/>
    <mergeCell ref="H26:H27"/>
    <mergeCell ref="I26:I27"/>
    <mergeCell ref="J26:J27"/>
    <mergeCell ref="K26:K27"/>
    <mergeCell ref="L26:L27"/>
    <mergeCell ref="M26:M27"/>
    <mergeCell ref="D29:D30"/>
    <mergeCell ref="E29:E30"/>
    <mergeCell ref="F29:F30"/>
    <mergeCell ref="G29:G30"/>
    <mergeCell ref="H29:H30"/>
    <mergeCell ref="I29:I30"/>
    <mergeCell ref="J29:J30"/>
    <mergeCell ref="K29:K30"/>
    <mergeCell ref="L29:L30"/>
    <mergeCell ref="M29:M30"/>
  </mergeCells>
  <conditionalFormatting sqref="G3">
    <cfRule type="iconSet" priority="2">
      <iconSet iconSet="3TrafficLights1" reverse="1">
        <cfvo type="percent" val="0"/>
        <cfvo type="num" val="10"/>
        <cfvo type="num" val="20"/>
      </iconSet>
    </cfRule>
  </conditionalFormatting>
  <conditionalFormatting sqref="G19">
    <cfRule type="iconSet" priority="3">
      <iconSet iconSet="3TrafficLights1" reverse="1">
        <cfvo type="percent" val="0"/>
        <cfvo type="num" val="10"/>
        <cfvo type="num" val="20"/>
      </iconSet>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9.xml><?xml version="1.0" encoding="utf-8"?>
<worksheet xmlns="http://schemas.openxmlformats.org/spreadsheetml/2006/main" xmlns:r="http://schemas.openxmlformats.org/officeDocument/2006/relationships">
  <sheetPr filterMode="false">
    <tabColor rgb="FFFF0000"/>
    <pageSetUpPr fitToPage="true"/>
  </sheetPr>
  <dimension ref="A1:N23"/>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100" workbookViewId="0">
      <pane xSplit="0" ySplit="2" topLeftCell="A3" activePane="bottomLeft" state="frozen"/>
      <selection pane="topLeft" activeCell="A1" activeCellId="0" sqref="A1"/>
      <selection pane="bottomLeft" activeCell="O1" activeCellId="0" sqref="O1"/>
    </sheetView>
  </sheetViews>
  <sheetFormatPr defaultRowHeight="20.25"/>
  <cols>
    <col collapsed="false" hidden="false" max="1" min="1" style="60" width="12.4183673469388"/>
    <col collapsed="false" hidden="false" max="2" min="2" style="60" width="9.85204081632653"/>
    <col collapsed="false" hidden="false" max="3" min="3" style="60" width="11.9948979591837"/>
    <col collapsed="false" hidden="false" max="5" min="4" style="60" width="28.4183673469388"/>
    <col collapsed="false" hidden="false" max="6" min="6" style="60" width="40.7142857142857"/>
    <col collapsed="false" hidden="false" max="7" min="7" style="107" width="32"/>
    <col collapsed="false" hidden="false" max="11" min="8" style="60" width="20.7091836734694"/>
    <col collapsed="false" hidden="false" max="12" min="12" style="60" width="19.2857142857143"/>
    <col collapsed="false" hidden="false" max="13" min="13" style="60" width="22.0051020408163"/>
    <col collapsed="false" hidden="false" max="14" min="14" style="62" width="3.28571428571429"/>
    <col collapsed="false" hidden="false" max="1025" min="15" style="60" width="10.8520408163265"/>
  </cols>
  <sheetData>
    <row r="1" s="62" customFormat="true" ht="18" hidden="false" customHeight="true" outlineLevel="0" collapsed="false">
      <c r="A1" s="63" t="s">
        <v>368</v>
      </c>
      <c r="B1" s="63"/>
      <c r="C1" s="63"/>
      <c r="D1" s="63"/>
      <c r="E1" s="63"/>
      <c r="F1" s="63"/>
      <c r="G1" s="135"/>
      <c r="H1" s="64"/>
      <c r="I1" s="64"/>
      <c r="J1" s="64"/>
      <c r="K1" s="64"/>
      <c r="L1" s="64"/>
      <c r="M1" s="64"/>
      <c r="N1" s="64"/>
    </row>
    <row r="2" customFormat="false" ht="36.95" hidden="false" customHeight="true" outlineLevel="0" collapsed="false">
      <c r="A2" s="149" t="str">
        <f aca="false">'Aree di rischio per processi'!A50</f>
        <v>E) Sorveglianza e controlli</v>
      </c>
      <c r="B2" s="149"/>
      <c r="C2" s="149"/>
      <c r="D2" s="149"/>
      <c r="E2" s="149"/>
      <c r="F2" s="149"/>
      <c r="G2" s="136"/>
      <c r="H2" s="71"/>
      <c r="I2" s="71"/>
      <c r="J2" s="71"/>
      <c r="K2" s="71"/>
      <c r="L2" s="71"/>
      <c r="M2" s="71"/>
      <c r="N2" s="64"/>
    </row>
    <row r="3" customFormat="false" ht="34.5" hidden="false" customHeight="true" outlineLevel="0" collapsed="false">
      <c r="A3" s="72" t="str">
        <f aca="false">'Aree di rischio per processi'!A51</f>
        <v>E.01 Sorveglianza e controlli in materia di regolazione del mercato</v>
      </c>
      <c r="B3" s="72"/>
      <c r="C3" s="72"/>
      <c r="D3" s="72"/>
      <c r="E3" s="73"/>
      <c r="F3" s="111"/>
      <c r="G3" s="119" t="n">
        <f aca="false">C6</f>
        <v>6</v>
      </c>
      <c r="H3" s="75"/>
      <c r="I3" s="75"/>
      <c r="J3" s="75"/>
      <c r="K3" s="75"/>
      <c r="L3" s="75"/>
      <c r="M3" s="75"/>
      <c r="N3" s="64"/>
    </row>
    <row r="4" customFormat="false" ht="61.5" hidden="false" customHeight="true" outlineLevel="1" collapsed="false">
      <c r="A4" s="76" t="str">
        <f aca="false">A3</f>
        <v>E.01 Sorveglianza e controlli in materia di regolazione del mercato</v>
      </c>
      <c r="B4" s="77" t="s">
        <v>240</v>
      </c>
      <c r="C4" s="77"/>
      <c r="D4" s="77" t="s">
        <v>241</v>
      </c>
      <c r="E4" s="77" t="s">
        <v>242</v>
      </c>
      <c r="F4" s="77" t="s">
        <v>243</v>
      </c>
      <c r="G4" s="78" t="s">
        <v>244</v>
      </c>
      <c r="H4" s="78"/>
      <c r="I4" s="79" t="s">
        <v>245</v>
      </c>
      <c r="J4" s="79"/>
      <c r="K4" s="79" t="s">
        <v>246</v>
      </c>
      <c r="L4" s="79" t="s">
        <v>247</v>
      </c>
      <c r="M4" s="79" t="s">
        <v>248</v>
      </c>
      <c r="N4" s="64"/>
    </row>
    <row r="5" customFormat="false" ht="20.1" hidden="false" customHeight="true" outlineLevel="1" collapsed="false">
      <c r="A5" s="76"/>
      <c r="B5" s="77"/>
      <c r="C5" s="77"/>
      <c r="D5" s="80" t="s">
        <v>249</v>
      </c>
      <c r="E5" s="80" t="s">
        <v>250</v>
      </c>
      <c r="F5" s="80" t="s">
        <v>251</v>
      </c>
      <c r="G5" s="81" t="s">
        <v>252</v>
      </c>
      <c r="H5" s="81" t="s">
        <v>253</v>
      </c>
      <c r="I5" s="81" t="s">
        <v>252</v>
      </c>
      <c r="J5" s="81" t="s">
        <v>253</v>
      </c>
      <c r="K5" s="79"/>
      <c r="L5" s="79"/>
      <c r="M5" s="79"/>
      <c r="N5" s="64"/>
    </row>
    <row r="6" customFormat="false" ht="133.5" hidden="false" customHeight="true" outlineLevel="1" collapsed="false">
      <c r="A6" s="76"/>
      <c r="B6" s="82" t="s">
        <v>254</v>
      </c>
      <c r="C6" s="83" t="n">
        <f aca="false">B7*B10</f>
        <v>6</v>
      </c>
      <c r="D6" s="84" t="s">
        <v>369</v>
      </c>
      <c r="E6" s="84" t="s">
        <v>165</v>
      </c>
      <c r="F6" s="84" t="str">
        <f aca="false">VLOOKUP(E6,'Catalogo rischi'!$A$113:$B$122,2,0)</f>
        <v>CR.1 Pilotamento delle procedure</v>
      </c>
      <c r="G6" s="84" t="s">
        <v>207</v>
      </c>
      <c r="H6" s="84" t="s">
        <v>222</v>
      </c>
      <c r="I6" s="84"/>
      <c r="J6" s="84" t="s">
        <v>198</v>
      </c>
      <c r="K6" s="84" t="s">
        <v>328</v>
      </c>
      <c r="L6" s="84" t="s">
        <v>328</v>
      </c>
      <c r="M6" s="86" t="s">
        <v>370</v>
      </c>
      <c r="N6" s="64"/>
    </row>
    <row r="7" customFormat="false" ht="108.75" hidden="false" customHeight="true" outlineLevel="1" collapsed="false">
      <c r="A7" s="76"/>
      <c r="B7" s="150" t="n">
        <f aca="false">SUM(E!B6:B47)/6</f>
        <v>3</v>
      </c>
      <c r="C7" s="83"/>
      <c r="D7" s="84" t="s">
        <v>371</v>
      </c>
      <c r="E7" s="84" t="s">
        <v>163</v>
      </c>
      <c r="F7" s="84" t="str">
        <f aca="false">VLOOKUP(E7,'Catalogo rischi'!$A$113:$B$122,2,0)</f>
        <v>CR.6 Uso improprio o distorto della discrezionalità</v>
      </c>
      <c r="G7" s="84" t="s">
        <v>207</v>
      </c>
      <c r="H7" s="84" t="s">
        <v>224</v>
      </c>
      <c r="I7" s="84" t="s">
        <v>197</v>
      </c>
      <c r="J7" s="84"/>
      <c r="K7" s="84" t="s">
        <v>372</v>
      </c>
      <c r="L7" s="84" t="s">
        <v>372</v>
      </c>
      <c r="M7" s="86" t="s">
        <v>373</v>
      </c>
      <c r="N7" s="64"/>
    </row>
    <row r="8" customFormat="false" ht="92.25" hidden="false" customHeight="true" outlineLevel="1" collapsed="false">
      <c r="A8" s="76"/>
      <c r="B8" s="95"/>
      <c r="C8" s="83"/>
      <c r="D8" s="84" t="s">
        <v>374</v>
      </c>
      <c r="E8" s="84" t="s">
        <v>166</v>
      </c>
      <c r="F8" s="84" t="str">
        <f aca="false">VLOOKUP(E8,'Catalogo rischi'!$A$113:$B$122,2,0)</f>
        <v>CR.3 Conflitto di interessi</v>
      </c>
      <c r="G8" s="151" t="s">
        <v>375</v>
      </c>
      <c r="H8" s="151" t="s">
        <v>375</v>
      </c>
      <c r="I8" s="151" t="s">
        <v>375</v>
      </c>
      <c r="J8" s="151" t="s">
        <v>375</v>
      </c>
      <c r="K8" s="151" t="s">
        <v>375</v>
      </c>
      <c r="L8" s="151" t="s">
        <v>375</v>
      </c>
      <c r="M8" s="151" t="s">
        <v>375</v>
      </c>
      <c r="N8" s="64"/>
    </row>
    <row r="9" customFormat="false" ht="82.5" hidden="false" customHeight="true" outlineLevel="1" collapsed="false">
      <c r="A9" s="76"/>
      <c r="B9" s="95" t="s">
        <v>260</v>
      </c>
      <c r="C9" s="83"/>
      <c r="D9" s="84" t="s">
        <v>376</v>
      </c>
      <c r="E9" s="84" t="s">
        <v>162</v>
      </c>
      <c r="F9" s="84" t="str">
        <f aca="false">VLOOKUP(E9,'Catalogo rischi'!$A$113:$B$122,2,0)</f>
        <v>CR.6 Uso improprio o distorto della discrezionalità</v>
      </c>
      <c r="G9" s="84" t="s">
        <v>195</v>
      </c>
      <c r="H9" s="84" t="s">
        <v>237</v>
      </c>
      <c r="I9" s="84"/>
      <c r="J9" s="84"/>
      <c r="K9" s="84" t="s">
        <v>328</v>
      </c>
      <c r="L9" s="84" t="s">
        <v>328</v>
      </c>
      <c r="M9" s="86" t="s">
        <v>366</v>
      </c>
      <c r="N9" s="64"/>
    </row>
    <row r="10" customFormat="false" ht="93" hidden="false" customHeight="true" outlineLevel="1" collapsed="false">
      <c r="A10" s="76"/>
      <c r="B10" s="89" t="n">
        <f aca="false">SUM(E!E6:E34)/4</f>
        <v>2</v>
      </c>
      <c r="C10" s="83"/>
      <c r="D10" s="84" t="s">
        <v>377</v>
      </c>
      <c r="E10" s="84" t="s">
        <v>170</v>
      </c>
      <c r="F10" s="84" t="str">
        <f aca="false">VLOOKUP(E10,'Catalogo rischi'!$A$113:$B$122,2,0)</f>
        <v>CR.3 Conflitto di interessi</v>
      </c>
      <c r="G10" s="151" t="s">
        <v>375</v>
      </c>
      <c r="H10" s="151" t="s">
        <v>375</v>
      </c>
      <c r="I10" s="151" t="s">
        <v>375</v>
      </c>
      <c r="J10" s="151" t="s">
        <v>375</v>
      </c>
      <c r="K10" s="151" t="s">
        <v>375</v>
      </c>
      <c r="L10" s="151" t="s">
        <v>375</v>
      </c>
      <c r="M10" s="151" t="s">
        <v>375</v>
      </c>
      <c r="N10" s="64"/>
    </row>
    <row r="11" customFormat="false" ht="134.25" hidden="false" customHeight="true" outlineLevel="1" collapsed="false">
      <c r="A11" s="76"/>
      <c r="B11" s="93"/>
      <c r="C11" s="83"/>
      <c r="D11" s="84" t="s">
        <v>378</v>
      </c>
      <c r="E11" s="84" t="s">
        <v>170</v>
      </c>
      <c r="F11" s="84" t="str">
        <f aca="false">VLOOKUP(E11,'Catalogo rischi'!$A$113:$B$122,2,0)</f>
        <v>CR.3 Conflitto di interessi</v>
      </c>
      <c r="G11" s="84" t="s">
        <v>207</v>
      </c>
      <c r="H11" s="84"/>
      <c r="I11" s="84" t="s">
        <v>197</v>
      </c>
      <c r="J11" s="84"/>
      <c r="K11" s="84" t="s">
        <v>329</v>
      </c>
      <c r="L11" s="84" t="s">
        <v>329</v>
      </c>
      <c r="M11" s="86" t="s">
        <v>379</v>
      </c>
      <c r="N11" s="64"/>
    </row>
    <row r="12" customFormat="false" ht="18" hidden="false" customHeight="true" outlineLevel="1" collapsed="false">
      <c r="A12" s="76"/>
      <c r="B12" s="93"/>
      <c r="C12" s="83"/>
      <c r="D12" s="84"/>
      <c r="E12" s="84"/>
      <c r="F12" s="84"/>
      <c r="G12" s="84"/>
      <c r="H12" s="84"/>
      <c r="I12" s="84"/>
      <c r="J12" s="84"/>
      <c r="K12" s="84"/>
      <c r="L12" s="84"/>
      <c r="M12" s="86"/>
      <c r="N12" s="64"/>
    </row>
    <row r="13" customFormat="false" ht="18" hidden="false" customHeight="true" outlineLevel="1" collapsed="false">
      <c r="A13" s="76"/>
      <c r="B13" s="131"/>
      <c r="C13" s="83"/>
      <c r="D13" s="84"/>
      <c r="E13" s="84"/>
      <c r="F13" s="84"/>
      <c r="G13" s="84"/>
      <c r="H13" s="84"/>
      <c r="I13" s="84"/>
      <c r="J13" s="84"/>
      <c r="K13" s="84"/>
      <c r="L13" s="84"/>
      <c r="M13" s="86"/>
      <c r="N13" s="64"/>
    </row>
    <row r="14" customFormat="false" ht="20.25" hidden="false" customHeight="false" outlineLevel="0" collapsed="false">
      <c r="A14" s="75"/>
      <c r="B14" s="75"/>
      <c r="C14" s="75"/>
      <c r="D14" s="75"/>
      <c r="E14" s="75"/>
      <c r="F14" s="75"/>
      <c r="G14" s="141"/>
      <c r="H14" s="75"/>
      <c r="I14" s="75"/>
      <c r="J14" s="75"/>
      <c r="K14" s="75"/>
      <c r="L14" s="75"/>
      <c r="M14" s="75"/>
      <c r="N14" s="64"/>
    </row>
    <row r="15" customFormat="false" ht="51" hidden="false" customHeight="true" outlineLevel="0" collapsed="false">
      <c r="A15" s="72" t="str">
        <f aca="false">'Aree di rischio per processi'!A52</f>
        <v>E.02 Sanzioni amministrative ex l.689/81</v>
      </c>
      <c r="B15" s="72"/>
      <c r="C15" s="72"/>
      <c r="D15" s="72"/>
      <c r="E15" s="73"/>
      <c r="F15" s="111"/>
      <c r="G15" s="119" t="n">
        <f aca="false">C18</f>
        <v>2.72222222222222</v>
      </c>
      <c r="H15" s="75"/>
      <c r="I15" s="75"/>
      <c r="J15" s="75"/>
      <c r="K15" s="75"/>
      <c r="L15" s="75"/>
      <c r="M15" s="75"/>
      <c r="N15" s="64"/>
    </row>
    <row r="16" customFormat="false" ht="65.25" hidden="false" customHeight="true" outlineLevel="1" collapsed="false">
      <c r="A16" s="76" t="str">
        <f aca="false">A15</f>
        <v>E.02 Sanzioni amministrative ex l.689/81</v>
      </c>
      <c r="B16" s="77" t="s">
        <v>240</v>
      </c>
      <c r="C16" s="77"/>
      <c r="D16" s="77" t="s">
        <v>241</v>
      </c>
      <c r="E16" s="77" t="s">
        <v>242</v>
      </c>
      <c r="F16" s="77" t="s">
        <v>243</v>
      </c>
      <c r="G16" s="78" t="s">
        <v>244</v>
      </c>
      <c r="H16" s="78"/>
      <c r="I16" s="79" t="s">
        <v>245</v>
      </c>
      <c r="J16" s="79"/>
      <c r="K16" s="79" t="s">
        <v>246</v>
      </c>
      <c r="L16" s="79" t="s">
        <v>247</v>
      </c>
      <c r="M16" s="79" t="s">
        <v>248</v>
      </c>
      <c r="N16" s="64"/>
    </row>
    <row r="17" customFormat="false" ht="20.1" hidden="false" customHeight="true" outlineLevel="1" collapsed="false">
      <c r="A17" s="76"/>
      <c r="B17" s="77"/>
      <c r="C17" s="77"/>
      <c r="D17" s="80" t="s">
        <v>249</v>
      </c>
      <c r="E17" s="80" t="s">
        <v>250</v>
      </c>
      <c r="F17" s="80" t="s">
        <v>251</v>
      </c>
      <c r="G17" s="81" t="s">
        <v>252</v>
      </c>
      <c r="H17" s="81" t="s">
        <v>253</v>
      </c>
      <c r="I17" s="81" t="s">
        <v>252</v>
      </c>
      <c r="J17" s="81" t="s">
        <v>253</v>
      </c>
      <c r="K17" s="79"/>
      <c r="L17" s="79"/>
      <c r="M17" s="79"/>
      <c r="N17" s="64"/>
    </row>
    <row r="18" customFormat="false" ht="96.75" hidden="false" customHeight="true" outlineLevel="1" collapsed="false">
      <c r="A18" s="76"/>
      <c r="B18" s="82" t="s">
        <v>254</v>
      </c>
      <c r="C18" s="83" t="n">
        <f aca="false">B19*B22</f>
        <v>2.72222222222222</v>
      </c>
      <c r="D18" s="84" t="s">
        <v>380</v>
      </c>
      <c r="E18" s="84" t="s">
        <v>171</v>
      </c>
      <c r="F18" s="84" t="str">
        <f aca="false">VLOOKUP(E18,'Catalogo rischi'!$A$113:$B$122,2,0)</f>
        <v>CR.7 Atti illeciti</v>
      </c>
      <c r="G18" s="84" t="s">
        <v>231</v>
      </c>
      <c r="H18" s="84" t="s">
        <v>237</v>
      </c>
      <c r="I18" s="84" t="s">
        <v>201</v>
      </c>
      <c r="J18" s="84"/>
      <c r="K18" s="84" t="s">
        <v>372</v>
      </c>
      <c r="L18" s="84" t="s">
        <v>372</v>
      </c>
      <c r="M18" s="86" t="s">
        <v>381</v>
      </c>
      <c r="N18" s="64"/>
    </row>
    <row r="19" customFormat="false" ht="96.75" hidden="false" customHeight="true" outlineLevel="1" collapsed="false">
      <c r="A19" s="76"/>
      <c r="B19" s="87" t="n">
        <f aca="false">SUM(E!B54:B95)/6</f>
        <v>2.33333333333333</v>
      </c>
      <c r="C19" s="83"/>
      <c r="D19" s="84" t="s">
        <v>382</v>
      </c>
      <c r="E19" s="84" t="s">
        <v>171</v>
      </c>
      <c r="F19" s="84" t="str">
        <f aca="false">VLOOKUP(E19,'Catalogo rischi'!$A$113:$B$122,2,0)</f>
        <v>CR.7 Atti illeciti</v>
      </c>
      <c r="G19" s="84" t="s">
        <v>231</v>
      </c>
      <c r="H19" s="84" t="s">
        <v>237</v>
      </c>
      <c r="I19" s="84" t="s">
        <v>201</v>
      </c>
      <c r="J19" s="84"/>
      <c r="K19" s="84" t="s">
        <v>372</v>
      </c>
      <c r="L19" s="84" t="s">
        <v>372</v>
      </c>
      <c r="M19" s="86" t="s">
        <v>381</v>
      </c>
      <c r="N19" s="64"/>
    </row>
    <row r="20" customFormat="false" ht="18" hidden="false" customHeight="true" outlineLevel="1" collapsed="false">
      <c r="A20" s="76"/>
      <c r="B20" s="95"/>
      <c r="C20" s="83"/>
      <c r="D20" s="84"/>
      <c r="E20" s="84"/>
      <c r="F20" s="84"/>
      <c r="G20" s="84"/>
      <c r="H20" s="84"/>
      <c r="I20" s="84"/>
      <c r="J20" s="84"/>
      <c r="K20" s="84"/>
      <c r="L20" s="84"/>
      <c r="M20" s="86"/>
      <c r="N20" s="64"/>
    </row>
    <row r="21" customFormat="false" ht="18" hidden="false" customHeight="true" outlineLevel="1" collapsed="false">
      <c r="A21" s="76"/>
      <c r="B21" s="95" t="s">
        <v>260</v>
      </c>
      <c r="C21" s="83"/>
      <c r="D21" s="84"/>
      <c r="E21" s="84"/>
      <c r="F21" s="84"/>
      <c r="G21" s="84"/>
      <c r="H21" s="84"/>
      <c r="I21" s="84"/>
      <c r="J21" s="84"/>
      <c r="K21" s="84"/>
      <c r="L21" s="84"/>
      <c r="M21" s="86"/>
      <c r="N21" s="64"/>
    </row>
    <row r="22" customFormat="false" ht="27.75" hidden="false" customHeight="true" outlineLevel="1" collapsed="false">
      <c r="A22" s="76"/>
      <c r="B22" s="87" t="n">
        <f aca="false">SUM(E!E54:E82)/6</f>
        <v>1.16666666666667</v>
      </c>
      <c r="C22" s="83"/>
      <c r="D22" s="84"/>
      <c r="E22" s="84"/>
      <c r="F22" s="84"/>
      <c r="G22" s="84"/>
      <c r="H22" s="84"/>
      <c r="I22" s="84"/>
      <c r="J22" s="84"/>
      <c r="K22" s="84"/>
      <c r="L22" s="84"/>
      <c r="M22" s="86"/>
      <c r="N22" s="64"/>
    </row>
    <row r="23" customFormat="false" ht="20.25" hidden="false" customHeight="false" outlineLevel="0" collapsed="false">
      <c r="A23" s="75"/>
      <c r="B23" s="75"/>
      <c r="C23" s="75"/>
      <c r="D23" s="75"/>
      <c r="E23" s="75"/>
      <c r="F23" s="75"/>
      <c r="G23" s="141"/>
      <c r="H23" s="75"/>
      <c r="I23" s="75"/>
      <c r="J23" s="75"/>
      <c r="K23" s="75"/>
      <c r="L23" s="75"/>
      <c r="M23" s="75"/>
      <c r="N23" s="64"/>
    </row>
  </sheetData>
  <mergeCells count="19">
    <mergeCell ref="A2:F2"/>
    <mergeCell ref="A3:D3"/>
    <mergeCell ref="A4:A13"/>
    <mergeCell ref="B4:C5"/>
    <mergeCell ref="G4:H4"/>
    <mergeCell ref="I4:J4"/>
    <mergeCell ref="K4:K5"/>
    <mergeCell ref="L4:L5"/>
    <mergeCell ref="M4:M5"/>
    <mergeCell ref="C6:C13"/>
    <mergeCell ref="A15:D15"/>
    <mergeCell ref="A16:A22"/>
    <mergeCell ref="B16:C17"/>
    <mergeCell ref="G16:H16"/>
    <mergeCell ref="I16:J16"/>
    <mergeCell ref="K16:K17"/>
    <mergeCell ref="L16:L17"/>
    <mergeCell ref="M16:M17"/>
    <mergeCell ref="C18:C22"/>
  </mergeCells>
  <conditionalFormatting sqref="G3">
    <cfRule type="iconSet" priority="2">
      <iconSet iconSet="3TrafficLights1" reverse="1">
        <cfvo type="percent" val="0"/>
        <cfvo type="num" val="10"/>
        <cfvo type="num" val="20"/>
      </iconSet>
    </cfRule>
  </conditionalFormatting>
  <conditionalFormatting sqref="G15">
    <cfRule type="iconSet" priority="3">
      <iconSet iconSet="3TrafficLights1" reverse="1">
        <cfvo type="percent" val="0"/>
        <cfvo type="num" val="10"/>
        <cfvo type="num" val="20"/>
      </iconSet>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10.xml><?xml version="1.0" encoding="utf-8"?>
<worksheet xmlns="http://schemas.openxmlformats.org/spreadsheetml/2006/main" xmlns:r="http://schemas.openxmlformats.org/officeDocument/2006/relationships">
  <sheetPr filterMode="false">
    <tabColor rgb="FFFF0000"/>
    <pageSetUpPr fitToPage="true"/>
  </sheetPr>
  <dimension ref="A1:N20"/>
  <sheetViews>
    <sheetView windowProtection="true" showFormulas="false" showGridLines="true" showRowColHeaders="true" showZeros="true" rightToLeft="false" tabSelected="false" showOutlineSymbols="true" defaultGridColor="true" view="normal" topLeftCell="A1" colorId="64" zoomScale="80" zoomScaleNormal="80" zoomScalePageLayoutView="100" workbookViewId="0">
      <pane xSplit="0" ySplit="2" topLeftCell="A3" activePane="bottomLeft" state="frozen"/>
      <selection pane="topLeft" activeCell="A1" activeCellId="0" sqref="A1"/>
      <selection pane="bottomLeft" activeCell="O1" activeCellId="0" sqref="O1"/>
    </sheetView>
  </sheetViews>
  <sheetFormatPr defaultRowHeight="20.25"/>
  <cols>
    <col collapsed="false" hidden="false" max="1" min="1" style="60" width="12.4183673469388"/>
    <col collapsed="false" hidden="false" max="2" min="2" style="60" width="9.85204081632653"/>
    <col collapsed="false" hidden="false" max="3" min="3" style="60" width="11.9948979591837"/>
    <col collapsed="false" hidden="false" max="5" min="4" style="60" width="28.4183673469388"/>
    <col collapsed="false" hidden="false" max="6" min="6" style="60" width="40.7142857142857"/>
    <col collapsed="false" hidden="false" max="7" min="7" style="107" width="32"/>
    <col collapsed="false" hidden="false" max="11" min="8" style="60" width="20.7091836734694"/>
    <col collapsed="false" hidden="false" max="12" min="12" style="60" width="19.2857142857143"/>
    <col collapsed="false" hidden="false" max="13" min="13" style="60" width="22.0051020408163"/>
    <col collapsed="false" hidden="false" max="14" min="14" style="62" width="3.28571428571429"/>
    <col collapsed="false" hidden="false" max="1025" min="15" style="60" width="9.14285714285714"/>
  </cols>
  <sheetData>
    <row r="1" s="62" customFormat="true" ht="18" hidden="false" customHeight="true" outlineLevel="0" collapsed="false">
      <c r="A1" s="63" t="s">
        <v>383</v>
      </c>
      <c r="B1" s="63"/>
      <c r="C1" s="63"/>
      <c r="D1" s="63"/>
      <c r="E1" s="63"/>
      <c r="F1" s="63"/>
      <c r="G1" s="135"/>
      <c r="H1" s="64"/>
      <c r="I1" s="64"/>
      <c r="J1" s="64"/>
      <c r="K1" s="64"/>
      <c r="L1" s="64"/>
      <c r="M1" s="64"/>
      <c r="N1" s="64"/>
    </row>
    <row r="2" customFormat="false" ht="36.95" hidden="false" customHeight="true" outlineLevel="0" collapsed="false">
      <c r="A2" s="149" t="str">
        <f aca="false">'Aree di rischio per processi'!A57</f>
        <v>F) Risoluzione delle controversie</v>
      </c>
      <c r="B2" s="149"/>
      <c r="C2" s="149"/>
      <c r="D2" s="149"/>
      <c r="E2" s="149"/>
      <c r="F2" s="149"/>
      <c r="G2" s="136"/>
      <c r="H2" s="71"/>
      <c r="I2" s="71"/>
      <c r="J2" s="71"/>
      <c r="K2" s="71"/>
      <c r="L2" s="71"/>
      <c r="M2" s="71"/>
      <c r="N2" s="64"/>
    </row>
    <row r="3" customFormat="false" ht="34.5" hidden="false" customHeight="true" outlineLevel="0" collapsed="false">
      <c r="A3" s="72" t="str">
        <f aca="false">'Aree di rischio per processi'!A58</f>
        <v>F.01 Mediazioni e conciliazioni</v>
      </c>
      <c r="B3" s="72"/>
      <c r="C3" s="72"/>
      <c r="D3" s="72"/>
      <c r="E3" s="73"/>
      <c r="F3" s="111"/>
      <c r="G3" s="119" t="n">
        <f aca="false">C6</f>
        <v>6.66666666666667</v>
      </c>
      <c r="H3" s="75"/>
      <c r="I3" s="75"/>
      <c r="J3" s="75"/>
      <c r="K3" s="75"/>
      <c r="L3" s="75"/>
      <c r="M3" s="75"/>
      <c r="N3" s="64"/>
    </row>
    <row r="4" customFormat="false" ht="70.5" hidden="false" customHeight="true" outlineLevel="1" collapsed="false">
      <c r="A4" s="76" t="str">
        <f aca="false">A3</f>
        <v>F.01 Mediazioni e conciliazioni</v>
      </c>
      <c r="B4" s="77" t="s">
        <v>240</v>
      </c>
      <c r="C4" s="77"/>
      <c r="D4" s="77" t="s">
        <v>241</v>
      </c>
      <c r="E4" s="77" t="s">
        <v>242</v>
      </c>
      <c r="F4" s="77" t="s">
        <v>243</v>
      </c>
      <c r="G4" s="78" t="s">
        <v>244</v>
      </c>
      <c r="H4" s="78"/>
      <c r="I4" s="79" t="s">
        <v>245</v>
      </c>
      <c r="J4" s="79"/>
      <c r="K4" s="79" t="s">
        <v>246</v>
      </c>
      <c r="L4" s="79" t="s">
        <v>247</v>
      </c>
      <c r="M4" s="79" t="s">
        <v>248</v>
      </c>
      <c r="N4" s="64"/>
    </row>
    <row r="5" customFormat="false" ht="20.1" hidden="false" customHeight="true" outlineLevel="1" collapsed="false">
      <c r="A5" s="76"/>
      <c r="B5" s="77"/>
      <c r="C5" s="77"/>
      <c r="D5" s="80" t="s">
        <v>249</v>
      </c>
      <c r="E5" s="80" t="s">
        <v>250</v>
      </c>
      <c r="F5" s="80" t="s">
        <v>251</v>
      </c>
      <c r="G5" s="81" t="s">
        <v>252</v>
      </c>
      <c r="H5" s="81" t="s">
        <v>253</v>
      </c>
      <c r="I5" s="81" t="s">
        <v>252</v>
      </c>
      <c r="J5" s="81" t="s">
        <v>253</v>
      </c>
      <c r="K5" s="79"/>
      <c r="L5" s="79"/>
      <c r="M5" s="79"/>
      <c r="N5" s="64"/>
    </row>
    <row r="6" customFormat="false" ht="105.75" hidden="false" customHeight="true" outlineLevel="1" collapsed="false">
      <c r="A6" s="76"/>
      <c r="B6" s="82" t="s">
        <v>254</v>
      </c>
      <c r="C6" s="83" t="n">
        <f aca="false">B7*B9</f>
        <v>6.66666666666667</v>
      </c>
      <c r="D6" s="84" t="s">
        <v>384</v>
      </c>
      <c r="E6" s="84" t="s">
        <v>177</v>
      </c>
      <c r="F6" s="84" t="str">
        <f aca="false">VLOOKUP(E6,'Catalogo rischi'!$A$125:$B$136,2,0)</f>
        <v>CR.3 Conflitto di interessi</v>
      </c>
      <c r="G6" s="84" t="s">
        <v>207</v>
      </c>
      <c r="H6" s="84"/>
      <c r="I6" s="84"/>
      <c r="J6" s="84" t="s">
        <v>198</v>
      </c>
      <c r="K6" s="84" t="s">
        <v>328</v>
      </c>
      <c r="L6" s="84" t="s">
        <v>385</v>
      </c>
      <c r="M6" s="86" t="s">
        <v>386</v>
      </c>
      <c r="N6" s="64"/>
    </row>
    <row r="7" customFormat="false" ht="135.75" hidden="false" customHeight="true" outlineLevel="1" collapsed="false">
      <c r="A7" s="76"/>
      <c r="B7" s="87" t="n">
        <f aca="false">SUM(F!B6:C47)/6</f>
        <v>2.66666666666667</v>
      </c>
      <c r="C7" s="83"/>
      <c r="D7" s="84" t="s">
        <v>387</v>
      </c>
      <c r="E7" s="84" t="s">
        <v>172</v>
      </c>
      <c r="F7" s="84" t="str">
        <f aca="false">VLOOKUP(E7,'Catalogo rischi'!$A$125:$B$136,2,0)</f>
        <v>CR.6 Uso improprio o distorto della discrezionalità</v>
      </c>
      <c r="G7" s="84" t="s">
        <v>195</v>
      </c>
      <c r="H7" s="84"/>
      <c r="I7" s="84" t="s">
        <v>197</v>
      </c>
      <c r="J7" s="84" t="s">
        <v>213</v>
      </c>
      <c r="K7" s="84" t="s">
        <v>328</v>
      </c>
      <c r="L7" s="84" t="s">
        <v>388</v>
      </c>
      <c r="M7" s="88" t="s">
        <v>389</v>
      </c>
      <c r="N7" s="64"/>
    </row>
    <row r="8" customFormat="false" ht="134.25" hidden="false" customHeight="true" outlineLevel="1" collapsed="false">
      <c r="A8" s="76"/>
      <c r="B8" s="89" t="s">
        <v>260</v>
      </c>
      <c r="C8" s="83"/>
      <c r="D8" s="84" t="s">
        <v>390</v>
      </c>
      <c r="E8" s="84" t="s">
        <v>179</v>
      </c>
      <c r="F8" s="84" t="str">
        <f aca="false">VLOOKUP(E8,'Catalogo rischi'!$A$125:$B$136,2,0)</f>
        <v>CR.5 Elusione delle procedure di svolgimento dell'attività e di controllo</v>
      </c>
      <c r="G8" s="84" t="s">
        <v>225</v>
      </c>
      <c r="H8" s="84" t="s">
        <v>237</v>
      </c>
      <c r="I8" s="84" t="s">
        <v>201</v>
      </c>
      <c r="J8" s="84" t="s">
        <v>198</v>
      </c>
      <c r="K8" s="84" t="s">
        <v>328</v>
      </c>
      <c r="L8" s="84" t="s">
        <v>391</v>
      </c>
      <c r="M8" s="86" t="s">
        <v>392</v>
      </c>
      <c r="N8" s="64"/>
    </row>
    <row r="9" customFormat="false" ht="18" hidden="false" customHeight="true" outlineLevel="1" collapsed="false">
      <c r="A9" s="76"/>
      <c r="B9" s="101" t="n">
        <f aca="false">SUM(F!E6:E34)/4</f>
        <v>2.5</v>
      </c>
      <c r="C9" s="83"/>
      <c r="D9" s="84"/>
      <c r="E9" s="84"/>
      <c r="F9" s="84"/>
      <c r="G9" s="84"/>
      <c r="H9" s="84"/>
      <c r="I9" s="84"/>
      <c r="J9" s="84"/>
      <c r="K9" s="84"/>
      <c r="L9" s="84"/>
      <c r="M9" s="86"/>
      <c r="N9" s="64"/>
    </row>
    <row r="10" customFormat="false" ht="18" hidden="false" customHeight="true" outlineLevel="1" collapsed="false">
      <c r="A10" s="76"/>
      <c r="B10" s="101"/>
      <c r="C10" s="83"/>
      <c r="D10" s="84"/>
      <c r="E10" s="84"/>
      <c r="F10" s="84"/>
      <c r="G10" s="84"/>
      <c r="H10" s="84"/>
      <c r="I10" s="84"/>
      <c r="J10" s="84"/>
      <c r="K10" s="84"/>
      <c r="L10" s="84"/>
      <c r="M10" s="86"/>
      <c r="N10" s="64"/>
    </row>
    <row r="11" customFormat="false" ht="20.25" hidden="false" customHeight="false" outlineLevel="0" collapsed="false">
      <c r="A11" s="75"/>
      <c r="B11" s="75"/>
      <c r="C11" s="75"/>
      <c r="D11" s="75"/>
      <c r="E11" s="75"/>
      <c r="F11" s="75"/>
      <c r="G11" s="141"/>
      <c r="H11" s="75"/>
      <c r="I11" s="75"/>
      <c r="J11" s="75"/>
      <c r="K11" s="75"/>
      <c r="L11" s="75"/>
      <c r="M11" s="75"/>
      <c r="N11" s="64"/>
    </row>
    <row r="12" customFormat="false" ht="51" hidden="false" customHeight="true" outlineLevel="0" collapsed="false">
      <c r="A12" s="72" t="str">
        <f aca="false">'Aree di rischio per processi'!A59</f>
        <v>F.02 Arbitrato</v>
      </c>
      <c r="B12" s="72"/>
      <c r="C12" s="72"/>
      <c r="D12" s="72"/>
      <c r="E12" s="73"/>
      <c r="F12" s="111"/>
      <c r="G12" s="119" t="n">
        <f aca="false">C15</f>
        <v>5.25</v>
      </c>
      <c r="H12" s="75"/>
      <c r="I12" s="75"/>
      <c r="J12" s="75"/>
      <c r="K12" s="75"/>
      <c r="L12" s="75"/>
      <c r="M12" s="75"/>
      <c r="N12" s="64"/>
    </row>
    <row r="13" customFormat="false" ht="69" hidden="false" customHeight="true" outlineLevel="1" collapsed="false">
      <c r="A13" s="76" t="str">
        <f aca="false">A12</f>
        <v>F.02 Arbitrato</v>
      </c>
      <c r="B13" s="77" t="s">
        <v>240</v>
      </c>
      <c r="C13" s="77"/>
      <c r="D13" s="77" t="s">
        <v>241</v>
      </c>
      <c r="E13" s="77" t="s">
        <v>242</v>
      </c>
      <c r="F13" s="77" t="s">
        <v>243</v>
      </c>
      <c r="G13" s="78" t="s">
        <v>244</v>
      </c>
      <c r="H13" s="78"/>
      <c r="I13" s="79" t="s">
        <v>245</v>
      </c>
      <c r="J13" s="79"/>
      <c r="K13" s="79" t="s">
        <v>246</v>
      </c>
      <c r="L13" s="79" t="s">
        <v>247</v>
      </c>
      <c r="M13" s="79" t="s">
        <v>248</v>
      </c>
      <c r="N13" s="64"/>
    </row>
    <row r="14" customFormat="false" ht="20.1" hidden="false" customHeight="true" outlineLevel="1" collapsed="false">
      <c r="A14" s="76"/>
      <c r="B14" s="77"/>
      <c r="C14" s="77"/>
      <c r="D14" s="80" t="s">
        <v>249</v>
      </c>
      <c r="E14" s="80" t="s">
        <v>250</v>
      </c>
      <c r="F14" s="80" t="s">
        <v>251</v>
      </c>
      <c r="G14" s="81" t="s">
        <v>252</v>
      </c>
      <c r="H14" s="81" t="s">
        <v>253</v>
      </c>
      <c r="I14" s="81" t="s">
        <v>252</v>
      </c>
      <c r="J14" s="81" t="s">
        <v>253</v>
      </c>
      <c r="K14" s="79"/>
      <c r="L14" s="79"/>
      <c r="M14" s="79"/>
      <c r="N14" s="64"/>
    </row>
    <row r="15" customFormat="false" ht="137.25" hidden="false" customHeight="true" outlineLevel="1" collapsed="false">
      <c r="A15" s="76"/>
      <c r="B15" s="82" t="s">
        <v>254</v>
      </c>
      <c r="C15" s="83" t="n">
        <f aca="false">B16*B18</f>
        <v>5.25</v>
      </c>
      <c r="D15" s="84" t="s">
        <v>393</v>
      </c>
      <c r="E15" s="84" t="s">
        <v>173</v>
      </c>
      <c r="F15" s="84" t="str">
        <f aca="false">VLOOKUP(E15,'Catalogo rischi'!$A$125:$B$136,2,0)</f>
        <v>CR.4 Manipolazione o utilizzo improprio delle informazioni o della documentazione</v>
      </c>
      <c r="G15" s="84" t="s">
        <v>199</v>
      </c>
      <c r="H15" s="84"/>
      <c r="I15" s="84"/>
      <c r="J15" s="84" t="s">
        <v>213</v>
      </c>
      <c r="K15" s="84" t="s">
        <v>328</v>
      </c>
      <c r="L15" s="84" t="s">
        <v>394</v>
      </c>
      <c r="M15" s="86" t="s">
        <v>395</v>
      </c>
      <c r="N15" s="64"/>
    </row>
    <row r="16" customFormat="false" ht="134.25" hidden="false" customHeight="true" outlineLevel="1" collapsed="false">
      <c r="A16" s="76"/>
      <c r="B16" s="87" t="n">
        <f aca="false">SUM(F!B54:B96)/6</f>
        <v>3</v>
      </c>
      <c r="C16" s="83"/>
      <c r="D16" s="84" t="s">
        <v>396</v>
      </c>
      <c r="E16" s="84" t="s">
        <v>181</v>
      </c>
      <c r="F16" s="84" t="str">
        <f aca="false">VLOOKUP(E16,'Catalogo rischi'!$A$125:$B$136,2,0)</f>
        <v>CR.3 Conflitto di interessi</v>
      </c>
      <c r="G16" s="84" t="s">
        <v>199</v>
      </c>
      <c r="H16" s="84"/>
      <c r="I16" s="84"/>
      <c r="J16" s="84"/>
      <c r="K16" s="84" t="s">
        <v>328</v>
      </c>
      <c r="L16" s="84" t="s">
        <v>397</v>
      </c>
      <c r="M16" s="86" t="s">
        <v>342</v>
      </c>
      <c r="N16" s="64"/>
    </row>
    <row r="17" customFormat="false" ht="138.75" hidden="false" customHeight="true" outlineLevel="1" collapsed="false">
      <c r="A17" s="76"/>
      <c r="B17" s="95" t="s">
        <v>260</v>
      </c>
      <c r="C17" s="83"/>
      <c r="D17" s="84" t="s">
        <v>398</v>
      </c>
      <c r="E17" s="84" t="s">
        <v>179</v>
      </c>
      <c r="F17" s="84" t="str">
        <f aca="false">VLOOKUP(E17,'Catalogo rischi'!$A$125:$B$136,2,0)</f>
        <v>CR.5 Elusione delle procedure di svolgimento dell'attività e di controllo</v>
      </c>
      <c r="G17" s="84" t="s">
        <v>225</v>
      </c>
      <c r="H17" s="84" t="s">
        <v>237</v>
      </c>
      <c r="I17" s="84" t="s">
        <v>201</v>
      </c>
      <c r="J17" s="84" t="s">
        <v>198</v>
      </c>
      <c r="K17" s="84" t="s">
        <v>328</v>
      </c>
      <c r="L17" s="84" t="s">
        <v>391</v>
      </c>
      <c r="M17" s="86" t="s">
        <v>399</v>
      </c>
      <c r="N17" s="64"/>
    </row>
    <row r="18" customFormat="false" ht="18" hidden="false" customHeight="true" outlineLevel="1" collapsed="false">
      <c r="A18" s="76"/>
      <c r="B18" s="101" t="n">
        <f aca="false">SUM(F!E54:E82)/4</f>
        <v>1.75</v>
      </c>
      <c r="C18" s="83"/>
      <c r="D18" s="84"/>
      <c r="E18" s="84"/>
      <c r="F18" s="84"/>
      <c r="G18" s="84"/>
      <c r="H18" s="84"/>
      <c r="I18" s="84"/>
      <c r="J18" s="84"/>
      <c r="K18" s="84"/>
      <c r="L18" s="84"/>
      <c r="M18" s="86"/>
      <c r="N18" s="64"/>
    </row>
    <row r="19" customFormat="false" ht="18" hidden="false" customHeight="true" outlineLevel="1" collapsed="false">
      <c r="A19" s="76"/>
      <c r="B19" s="101"/>
      <c r="C19" s="83"/>
      <c r="D19" s="84"/>
      <c r="E19" s="84"/>
      <c r="F19" s="84"/>
      <c r="G19" s="84"/>
      <c r="H19" s="84"/>
      <c r="I19" s="84"/>
      <c r="J19" s="84"/>
      <c r="K19" s="84"/>
      <c r="L19" s="84"/>
      <c r="M19" s="86"/>
      <c r="N19" s="64"/>
    </row>
    <row r="20" customFormat="false" ht="20.25" hidden="false" customHeight="false" outlineLevel="0" collapsed="false">
      <c r="A20" s="75"/>
      <c r="B20" s="75"/>
      <c r="C20" s="75"/>
      <c r="D20" s="75"/>
      <c r="E20" s="75"/>
      <c r="F20" s="75"/>
      <c r="G20" s="141"/>
      <c r="H20" s="75"/>
      <c r="I20" s="75"/>
      <c r="J20" s="75"/>
      <c r="K20" s="75"/>
      <c r="L20" s="75"/>
      <c r="M20" s="75"/>
      <c r="N20" s="64"/>
    </row>
  </sheetData>
  <mergeCells count="21">
    <mergeCell ref="A2:F2"/>
    <mergeCell ref="A3:D3"/>
    <mergeCell ref="A4:A10"/>
    <mergeCell ref="B4:C5"/>
    <mergeCell ref="G4:H4"/>
    <mergeCell ref="I4:J4"/>
    <mergeCell ref="K4:K5"/>
    <mergeCell ref="L4:L5"/>
    <mergeCell ref="M4:M5"/>
    <mergeCell ref="C6:C10"/>
    <mergeCell ref="B9:B10"/>
    <mergeCell ref="A12:D12"/>
    <mergeCell ref="A13:A19"/>
    <mergeCell ref="B13:C14"/>
    <mergeCell ref="G13:H13"/>
    <mergeCell ref="I13:J13"/>
    <mergeCell ref="K13:K14"/>
    <mergeCell ref="L13:L14"/>
    <mergeCell ref="M13:M14"/>
    <mergeCell ref="C15:C19"/>
    <mergeCell ref="B18:B19"/>
  </mergeCells>
  <conditionalFormatting sqref="G3">
    <cfRule type="iconSet" priority="2">
      <iconSet iconSet="3TrafficLights1" reverse="1">
        <cfvo type="percent" val="0"/>
        <cfvo type="num" val="10"/>
        <cfvo type="num" val="20"/>
      </iconSet>
    </cfRule>
  </conditionalFormatting>
  <conditionalFormatting sqref="G12">
    <cfRule type="iconSet" priority="3">
      <iconSet iconSet="3TrafficLights1" reverse="1">
        <cfvo type="percent" val="0"/>
        <cfvo type="num" val="10"/>
        <cfvo type="num" val="20"/>
      </iconSet>
    </cfRule>
  </conditionalFormatting>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landscape" usePrinterDefaults="false" blackAndWhite="false" draft="false" cellComments="none" useFirstPageNumber="false" horizontalDpi="300" verticalDpi="300" copies="1"/>
  <headerFooter differentFirst="false" differentOddEven="false">
    <oddHeader/>
    <oddFooter/>
  </headerFooter>
  <legacyDrawing r:id="rId2"/>
</worksheet>
</file>

<file path=xl/worksheets/sheet11.xml><?xml version="1.0" encoding="utf-8"?>
<worksheet xmlns="http://schemas.openxmlformats.org/spreadsheetml/2006/main" xmlns:r="http://schemas.openxmlformats.org/officeDocument/2006/relationships">
  <sheetPr filterMode="false">
    <tabColor rgb="FFFFFF00"/>
    <pageSetUpPr fitToPage="true"/>
  </sheetPr>
  <dimension ref="A1:F289"/>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 activeCellId="0" sqref="H1"/>
    </sheetView>
  </sheetViews>
  <sheetFormatPr defaultRowHeight="12.75"/>
  <cols>
    <col collapsed="false" hidden="false" max="1" min="1" style="0" width="70.7091836734694"/>
    <col collapsed="false" hidden="false" max="2" min="2" style="0" width="2.28571428571429"/>
    <col collapsed="false" hidden="false" max="3" min="3" style="0" width="2.14285714285714"/>
    <col collapsed="false" hidden="false" max="4" min="4" style="0" width="70.7091836734694"/>
    <col collapsed="false" hidden="false" max="5" min="5" style="0" width="2.28571428571429"/>
    <col collapsed="false" hidden="false" max="6" min="6" style="0" width="2.14285714285714"/>
    <col collapsed="false" hidden="false" max="1025" min="7" style="0" width="11.4183673469388"/>
  </cols>
  <sheetData>
    <row r="1" customFormat="false" ht="15" hidden="false" customHeight="false" outlineLevel="0" collapsed="false">
      <c r="A1" s="152" t="str">
        <f aca="false">'Aree di rischio per processi'!A7</f>
        <v>A.01 Reclutamento di personale a tempo indeterminato, determinato e progressioni verticali</v>
      </c>
      <c r="B1" s="153"/>
      <c r="C1" s="153"/>
      <c r="D1" s="153"/>
      <c r="E1" s="153"/>
      <c r="F1" s="153"/>
    </row>
    <row r="2" customFormat="false" ht="12.75" hidden="false" customHeight="true" outlineLevel="0" collapsed="false">
      <c r="A2" s="154" t="s">
        <v>400</v>
      </c>
      <c r="B2" s="154"/>
      <c r="C2" s="155"/>
      <c r="D2" s="156" t="s">
        <v>401</v>
      </c>
      <c r="E2" s="156"/>
      <c r="F2" s="155"/>
    </row>
    <row r="3" customFormat="false" ht="20.25" hidden="false" customHeight="true" outlineLevel="0" collapsed="false">
      <c r="A3" s="154"/>
      <c r="B3" s="154"/>
      <c r="C3" s="157"/>
      <c r="D3" s="156"/>
      <c r="E3" s="156"/>
      <c r="F3" s="157"/>
    </row>
    <row r="4" customFormat="false" ht="12.75" hidden="false" customHeight="false" outlineLevel="0" collapsed="false">
      <c r="A4" s="158" t="s">
        <v>402</v>
      </c>
      <c r="B4" s="159"/>
      <c r="C4" s="160"/>
      <c r="D4" s="161" t="s">
        <v>403</v>
      </c>
      <c r="E4" s="159"/>
      <c r="F4" s="160"/>
    </row>
    <row r="5" customFormat="false" ht="76.5" hidden="false" customHeight="false" outlineLevel="0" collapsed="false">
      <c r="A5" s="162" t="s">
        <v>404</v>
      </c>
      <c r="B5" s="159"/>
      <c r="C5" s="160"/>
      <c r="D5" s="163" t="s">
        <v>405</v>
      </c>
      <c r="E5" s="159"/>
      <c r="F5" s="160"/>
    </row>
    <row r="6" customFormat="false" ht="12.75" hidden="false" customHeight="false" outlineLevel="0" collapsed="false">
      <c r="A6" s="164" t="s">
        <v>406</v>
      </c>
      <c r="B6" s="165"/>
      <c r="C6" s="160"/>
      <c r="D6" s="165" t="s">
        <v>407</v>
      </c>
      <c r="E6" s="165" t="n">
        <v>1</v>
      </c>
      <c r="F6" s="160"/>
    </row>
    <row r="7" customFormat="false" ht="12.75" hidden="false" customHeight="false" outlineLevel="0" collapsed="false">
      <c r="A7" s="164" t="s">
        <v>408</v>
      </c>
      <c r="B7" s="165" t="n">
        <v>2</v>
      </c>
      <c r="C7" s="160"/>
      <c r="D7" s="165" t="s">
        <v>409</v>
      </c>
      <c r="E7" s="165"/>
      <c r="F7" s="160"/>
    </row>
    <row r="8" customFormat="false" ht="12.75" hidden="false" customHeight="false" outlineLevel="0" collapsed="false">
      <c r="A8" s="164" t="s">
        <v>410</v>
      </c>
      <c r="B8" s="165"/>
      <c r="C8" s="160"/>
      <c r="D8" s="165" t="s">
        <v>411</v>
      </c>
      <c r="E8" s="165"/>
      <c r="F8" s="160"/>
    </row>
    <row r="9" customFormat="false" ht="25.5" hidden="false" customHeight="false" outlineLevel="0" collapsed="false">
      <c r="A9" s="164" t="s">
        <v>412</v>
      </c>
      <c r="B9" s="165"/>
      <c r="C9" s="160"/>
      <c r="D9" s="165" t="s">
        <v>413</v>
      </c>
      <c r="E9" s="165"/>
      <c r="F9" s="160"/>
    </row>
    <row r="10" customFormat="false" ht="12.75" hidden="false" customHeight="false" outlineLevel="0" collapsed="false">
      <c r="A10" s="164" t="s">
        <v>414</v>
      </c>
      <c r="B10" s="165"/>
      <c r="C10" s="160"/>
      <c r="D10" s="165" t="s">
        <v>415</v>
      </c>
      <c r="E10" s="165"/>
      <c r="F10" s="160"/>
    </row>
    <row r="11" customFormat="false" ht="12.75" hidden="false" customHeight="false" outlineLevel="0" collapsed="false">
      <c r="A11" s="166"/>
      <c r="B11" s="167"/>
      <c r="C11" s="167"/>
      <c r="D11" s="167"/>
      <c r="E11" s="167"/>
      <c r="F11" s="167"/>
    </row>
    <row r="12" customFormat="false" ht="12.75" hidden="false" customHeight="false" outlineLevel="0" collapsed="false">
      <c r="A12" s="161" t="s">
        <v>416</v>
      </c>
      <c r="B12" s="159"/>
      <c r="C12" s="167"/>
      <c r="D12" s="161" t="s">
        <v>417</v>
      </c>
      <c r="E12" s="159"/>
      <c r="F12" s="167"/>
    </row>
    <row r="13" customFormat="false" ht="63.75" hidden="false" customHeight="false" outlineLevel="0" collapsed="false">
      <c r="A13" s="163" t="s">
        <v>418</v>
      </c>
      <c r="B13" s="159"/>
      <c r="C13" s="167"/>
      <c r="D13" s="163" t="s">
        <v>419</v>
      </c>
      <c r="E13" s="159"/>
      <c r="F13" s="167"/>
    </row>
    <row r="14" customFormat="false" ht="12.75" hidden="false" customHeight="false" outlineLevel="0" collapsed="false">
      <c r="A14" s="165" t="s">
        <v>420</v>
      </c>
      <c r="B14" s="165"/>
      <c r="C14" s="167"/>
      <c r="D14" s="165" t="s">
        <v>421</v>
      </c>
      <c r="E14" s="165" t="n">
        <v>1</v>
      </c>
      <c r="F14" s="167"/>
    </row>
    <row r="15" customFormat="false" ht="12.75" hidden="false" customHeight="false" outlineLevel="0" collapsed="false">
      <c r="A15" s="165" t="s">
        <v>422</v>
      </c>
      <c r="B15" s="165"/>
      <c r="C15" s="167"/>
      <c r="D15" s="165" t="s">
        <v>423</v>
      </c>
      <c r="E15" s="165"/>
      <c r="F15" s="167"/>
    </row>
    <row r="16" customFormat="false" ht="12.75" hidden="false" customHeight="false" outlineLevel="0" collapsed="false">
      <c r="A16" s="165" t="s">
        <v>424</v>
      </c>
      <c r="B16" s="165"/>
      <c r="C16" s="167"/>
      <c r="D16" s="165"/>
      <c r="E16" s="165"/>
      <c r="F16" s="167"/>
    </row>
    <row r="17" customFormat="false" ht="12.75" hidden="false" customHeight="false" outlineLevel="0" collapsed="false">
      <c r="A17" s="165" t="s">
        <v>425</v>
      </c>
      <c r="B17" s="165"/>
      <c r="C17" s="167"/>
      <c r="D17" s="165"/>
      <c r="E17" s="165"/>
      <c r="F17" s="167"/>
    </row>
    <row r="18" customFormat="false" ht="12.75" hidden="false" customHeight="false" outlineLevel="0" collapsed="false">
      <c r="A18" s="165" t="s">
        <v>426</v>
      </c>
      <c r="B18" s="165" t="n">
        <v>5</v>
      </c>
      <c r="C18" s="167"/>
      <c r="E18" s="165"/>
      <c r="F18" s="167"/>
    </row>
    <row r="19" customFormat="false" ht="12.75" hidden="false" customHeight="false" outlineLevel="0" collapsed="false">
      <c r="A19" s="167"/>
      <c r="B19" s="167"/>
      <c r="C19" s="167"/>
      <c r="D19" s="167"/>
      <c r="E19" s="167"/>
      <c r="F19" s="167"/>
    </row>
    <row r="20" customFormat="false" ht="12.75" hidden="false" customHeight="false" outlineLevel="0" collapsed="false">
      <c r="A20" s="161" t="s">
        <v>427</v>
      </c>
      <c r="B20" s="159"/>
      <c r="C20" s="167"/>
      <c r="D20" s="161" t="s">
        <v>428</v>
      </c>
      <c r="E20" s="159"/>
      <c r="F20" s="167"/>
    </row>
    <row r="21" customFormat="false" ht="38.25" hidden="false" customHeight="false" outlineLevel="0" collapsed="false">
      <c r="A21" s="163" t="s">
        <v>429</v>
      </c>
      <c r="B21" s="159"/>
      <c r="C21" s="167"/>
      <c r="D21" s="163" t="s">
        <v>430</v>
      </c>
      <c r="E21" s="159"/>
      <c r="F21" s="167"/>
    </row>
    <row r="22" customFormat="false" ht="12.75" hidden="false" customHeight="false" outlineLevel="0" collapsed="false">
      <c r="A22" s="165" t="s">
        <v>431</v>
      </c>
      <c r="B22" s="165" t="n">
        <v>1</v>
      </c>
      <c r="C22" s="167"/>
      <c r="D22" s="165" t="s">
        <v>421</v>
      </c>
      <c r="E22" s="165" t="n">
        <v>1</v>
      </c>
      <c r="F22" s="167"/>
    </row>
    <row r="23" customFormat="false" ht="12.75" hidden="false" customHeight="false" outlineLevel="0" collapsed="false">
      <c r="A23" s="168" t="s">
        <v>432</v>
      </c>
      <c r="B23" s="165"/>
      <c r="C23" s="167"/>
      <c r="D23" s="165" t="s">
        <v>433</v>
      </c>
      <c r="E23" s="165"/>
      <c r="F23" s="167"/>
    </row>
    <row r="24" customFormat="false" ht="12.75" hidden="false" customHeight="false" outlineLevel="0" collapsed="false">
      <c r="A24" s="165" t="s">
        <v>434</v>
      </c>
      <c r="B24" s="165"/>
      <c r="C24" s="167"/>
      <c r="D24" s="165" t="s">
        <v>435</v>
      </c>
      <c r="E24" s="165"/>
      <c r="F24" s="167"/>
    </row>
    <row r="25" customFormat="false" ht="12.75" hidden="false" customHeight="false" outlineLevel="0" collapsed="false">
      <c r="A25" s="168" t="s">
        <v>436</v>
      </c>
      <c r="B25" s="165"/>
      <c r="C25" s="167"/>
      <c r="D25" s="165" t="s">
        <v>437</v>
      </c>
      <c r="E25" s="165"/>
      <c r="F25" s="167"/>
    </row>
    <row r="26" customFormat="false" ht="12.75" hidden="false" customHeight="false" outlineLevel="0" collapsed="false">
      <c r="A26" s="165" t="s">
        <v>438</v>
      </c>
      <c r="B26" s="165"/>
      <c r="C26" s="167"/>
      <c r="D26" s="165" t="s">
        <v>439</v>
      </c>
      <c r="E26" s="165"/>
      <c r="F26" s="167"/>
    </row>
    <row r="27" customFormat="false" ht="12.75" hidden="false" customHeight="false" outlineLevel="0" collapsed="false">
      <c r="A27" s="167"/>
      <c r="B27" s="167"/>
      <c r="C27" s="167"/>
      <c r="D27" s="167"/>
      <c r="E27" s="167"/>
      <c r="F27" s="167"/>
    </row>
    <row r="28" customFormat="false" ht="12.75" hidden="false" customHeight="false" outlineLevel="0" collapsed="false">
      <c r="A28" s="161" t="s">
        <v>440</v>
      </c>
      <c r="B28" s="159"/>
      <c r="C28" s="167"/>
      <c r="D28" s="161" t="s">
        <v>441</v>
      </c>
      <c r="E28" s="159"/>
      <c r="F28" s="167"/>
    </row>
    <row r="29" customFormat="false" ht="38.25" hidden="false" customHeight="false" outlineLevel="0" collapsed="false">
      <c r="A29" s="163" t="s">
        <v>442</v>
      </c>
      <c r="B29" s="159"/>
      <c r="C29" s="167"/>
      <c r="D29" s="163" t="s">
        <v>443</v>
      </c>
      <c r="E29" s="159"/>
      <c r="F29" s="167"/>
    </row>
    <row r="30" customFormat="false" ht="12.75" hidden="false" customHeight="false" outlineLevel="0" collapsed="false">
      <c r="A30" s="165" t="s">
        <v>444</v>
      </c>
      <c r="B30" s="165"/>
      <c r="C30" s="167"/>
      <c r="D30" s="165" t="s">
        <v>445</v>
      </c>
      <c r="E30" s="165"/>
      <c r="F30" s="167"/>
    </row>
    <row r="31" customFormat="false" ht="25.5" hidden="false" customHeight="false" outlineLevel="0" collapsed="false">
      <c r="A31" s="169" t="s">
        <v>446</v>
      </c>
      <c r="B31" s="165"/>
      <c r="C31" s="167"/>
      <c r="D31" s="165" t="s">
        <v>447</v>
      </c>
      <c r="E31" s="165"/>
      <c r="F31" s="167"/>
    </row>
    <row r="32" customFormat="false" ht="25.5" hidden="false" customHeight="false" outlineLevel="0" collapsed="false">
      <c r="A32" s="169" t="s">
        <v>448</v>
      </c>
      <c r="B32" s="165" t="n">
        <v>3</v>
      </c>
      <c r="C32" s="167"/>
      <c r="D32" s="169" t="s">
        <v>449</v>
      </c>
      <c r="E32" s="165"/>
      <c r="F32" s="167"/>
    </row>
    <row r="33" customFormat="false" ht="25.5" hidden="false" customHeight="false" outlineLevel="0" collapsed="false">
      <c r="A33" s="169" t="s">
        <v>450</v>
      </c>
      <c r="B33" s="165"/>
      <c r="C33" s="167"/>
      <c r="D33" s="165" t="s">
        <v>451</v>
      </c>
      <c r="E33" s="165"/>
      <c r="F33" s="167"/>
    </row>
    <row r="34" customFormat="false" ht="25.5" hidden="false" customHeight="false" outlineLevel="0" collapsed="false">
      <c r="A34" s="169" t="s">
        <v>452</v>
      </c>
      <c r="B34" s="165"/>
      <c r="C34" s="167"/>
      <c r="D34" s="165" t="s">
        <v>453</v>
      </c>
      <c r="E34" s="165" t="n">
        <v>5</v>
      </c>
      <c r="F34" s="167"/>
    </row>
    <row r="35" customFormat="false" ht="12.75" hidden="false" customHeight="false" outlineLevel="0" collapsed="false">
      <c r="A35" s="167"/>
      <c r="B35" s="167"/>
      <c r="C35" s="167"/>
      <c r="D35" s="167"/>
      <c r="E35" s="167"/>
      <c r="F35" s="167"/>
    </row>
    <row r="36" customFormat="false" ht="12.75" hidden="false" customHeight="false" outlineLevel="0" collapsed="false">
      <c r="A36" s="161" t="s">
        <v>454</v>
      </c>
      <c r="B36" s="159"/>
      <c r="C36" s="167"/>
      <c r="D36" s="170"/>
      <c r="E36" s="170"/>
      <c r="F36" s="170"/>
    </row>
    <row r="37" customFormat="false" ht="51" hidden="false" customHeight="false" outlineLevel="0" collapsed="false">
      <c r="A37" s="163" t="s">
        <v>455</v>
      </c>
      <c r="B37" s="159"/>
      <c r="C37" s="167"/>
      <c r="D37" s="170"/>
      <c r="E37" s="170"/>
      <c r="F37" s="170"/>
    </row>
    <row r="38" customFormat="false" ht="12.75" hidden="false" customHeight="false" outlineLevel="0" collapsed="false">
      <c r="A38" s="165" t="s">
        <v>421</v>
      </c>
      <c r="B38" s="165" t="n">
        <v>1</v>
      </c>
      <c r="C38" s="167"/>
      <c r="D38" s="170"/>
      <c r="E38" s="170"/>
      <c r="F38" s="170"/>
    </row>
    <row r="39" customFormat="false" ht="12.75" hidden="false" customHeight="false" outlineLevel="0" collapsed="false">
      <c r="A39" s="165" t="s">
        <v>456</v>
      </c>
      <c r="B39" s="165"/>
      <c r="C39" s="167"/>
      <c r="D39" s="170"/>
      <c r="E39" s="170"/>
      <c r="F39" s="170"/>
    </row>
    <row r="40" customFormat="false" ht="12.75" hidden="false" customHeight="false" outlineLevel="0" collapsed="false">
      <c r="A40" s="167"/>
      <c r="B40" s="167"/>
      <c r="C40" s="167"/>
      <c r="D40" s="170"/>
      <c r="E40" s="170"/>
      <c r="F40" s="170"/>
    </row>
    <row r="41" customFormat="false" ht="12.75" hidden="false" customHeight="false" outlineLevel="0" collapsed="false">
      <c r="A41" s="161" t="s">
        <v>457</v>
      </c>
      <c r="B41" s="163"/>
      <c r="C41" s="167"/>
      <c r="D41" s="170"/>
      <c r="E41" s="170"/>
      <c r="F41" s="170"/>
    </row>
    <row r="42" customFormat="false" ht="39" hidden="false" customHeight="true" outlineLevel="0" collapsed="false">
      <c r="A42" s="163" t="s">
        <v>458</v>
      </c>
      <c r="B42" s="163"/>
      <c r="C42" s="167"/>
      <c r="D42" s="170"/>
      <c r="E42" s="170"/>
      <c r="F42" s="170"/>
    </row>
    <row r="43" customFormat="false" ht="12.75" hidden="false" customHeight="false" outlineLevel="0" collapsed="false">
      <c r="A43" s="165" t="s">
        <v>459</v>
      </c>
      <c r="B43" s="165"/>
      <c r="C43" s="167"/>
      <c r="D43" s="170"/>
      <c r="E43" s="170"/>
      <c r="F43" s="170"/>
    </row>
    <row r="44" customFormat="false" ht="12.75" hidden="false" customHeight="false" outlineLevel="0" collapsed="false">
      <c r="A44" s="165" t="s">
        <v>460</v>
      </c>
      <c r="B44" s="165"/>
      <c r="C44" s="167"/>
      <c r="D44" s="170"/>
      <c r="E44" s="170"/>
      <c r="F44" s="170"/>
    </row>
    <row r="45" customFormat="false" ht="12.75" hidden="false" customHeight="false" outlineLevel="0" collapsed="false">
      <c r="A45" s="165" t="s">
        <v>461</v>
      </c>
      <c r="B45" s="165"/>
      <c r="C45" s="167"/>
      <c r="D45" s="170"/>
      <c r="E45" s="170"/>
      <c r="F45" s="170"/>
    </row>
    <row r="46" customFormat="false" ht="12.75" hidden="false" customHeight="false" outlineLevel="0" collapsed="false">
      <c r="A46" s="165" t="s">
        <v>462</v>
      </c>
      <c r="B46" s="165" t="n">
        <v>4</v>
      </c>
      <c r="C46" s="167"/>
      <c r="D46" s="170"/>
      <c r="E46" s="170"/>
      <c r="F46" s="170"/>
    </row>
    <row r="47" customFormat="false" ht="12.75" hidden="false" customHeight="false" outlineLevel="0" collapsed="false">
      <c r="A47" s="165" t="s">
        <v>463</v>
      </c>
      <c r="B47" s="165"/>
      <c r="C47" s="167"/>
      <c r="D47" s="170"/>
      <c r="E47" s="170"/>
      <c r="F47" s="170"/>
    </row>
    <row r="48" customFormat="false" ht="12.75" hidden="false" customHeight="false" outlineLevel="0" collapsed="false">
      <c r="A48" s="167"/>
      <c r="B48" s="167"/>
      <c r="C48" s="167"/>
      <c r="D48" s="170"/>
      <c r="E48" s="170"/>
      <c r="F48" s="170"/>
    </row>
    <row r="49" customFormat="false" ht="15" hidden="false" customHeight="false" outlineLevel="0" collapsed="false">
      <c r="A49" s="152" t="str">
        <f aca="false">'Aree di rischio per processi'!A8</f>
        <v>A.02 Progressioni economiche di carriera</v>
      </c>
      <c r="B49" s="153"/>
      <c r="C49" s="153"/>
      <c r="D49" s="153"/>
      <c r="E49" s="153"/>
      <c r="F49" s="153"/>
    </row>
    <row r="50" customFormat="false" ht="12.75" hidden="false" customHeight="true" outlineLevel="0" collapsed="false">
      <c r="A50" s="154" t="s">
        <v>400</v>
      </c>
      <c r="B50" s="154"/>
      <c r="C50" s="155"/>
      <c r="D50" s="156" t="s">
        <v>401</v>
      </c>
      <c r="E50" s="156"/>
      <c r="F50" s="155"/>
    </row>
    <row r="51" customFormat="false" ht="12.75" hidden="false" customHeight="true" outlineLevel="0" collapsed="false">
      <c r="A51" s="154"/>
      <c r="B51" s="154"/>
      <c r="C51" s="157"/>
      <c r="D51" s="156"/>
      <c r="E51" s="156"/>
      <c r="F51" s="157"/>
    </row>
    <row r="52" customFormat="false" ht="13.5" hidden="false" customHeight="true" outlineLevel="0" collapsed="false">
      <c r="A52" s="158" t="s">
        <v>402</v>
      </c>
      <c r="B52" s="159"/>
      <c r="C52" s="160"/>
      <c r="D52" s="161" t="s">
        <v>403</v>
      </c>
      <c r="E52" s="159"/>
      <c r="F52" s="160"/>
    </row>
    <row r="53" customFormat="false" ht="76.5" hidden="false" customHeight="false" outlineLevel="0" collapsed="false">
      <c r="A53" s="162" t="s">
        <v>404</v>
      </c>
      <c r="B53" s="159"/>
      <c r="C53" s="160"/>
      <c r="D53" s="163" t="s">
        <v>405</v>
      </c>
      <c r="E53" s="159"/>
      <c r="F53" s="160"/>
    </row>
    <row r="54" customFormat="false" ht="12.75" hidden="false" customHeight="false" outlineLevel="0" collapsed="false">
      <c r="A54" s="164" t="s">
        <v>406</v>
      </c>
      <c r="B54" s="165"/>
      <c r="C54" s="160"/>
      <c r="D54" s="165" t="s">
        <v>407</v>
      </c>
      <c r="E54" s="165" t="n">
        <v>1</v>
      </c>
      <c r="F54" s="160"/>
    </row>
    <row r="55" customFormat="false" ht="12.75" hidden="false" customHeight="false" outlineLevel="0" collapsed="false">
      <c r="A55" s="164" t="s">
        <v>408</v>
      </c>
      <c r="B55" s="165"/>
      <c r="C55" s="160"/>
      <c r="D55" s="165" t="s">
        <v>409</v>
      </c>
      <c r="E55" s="165"/>
      <c r="F55" s="160"/>
    </row>
    <row r="56" customFormat="false" ht="12.75" hidden="false" customHeight="false" outlineLevel="0" collapsed="false">
      <c r="A56" s="164" t="s">
        <v>410</v>
      </c>
      <c r="B56" s="165"/>
      <c r="C56" s="160"/>
      <c r="D56" s="165" t="s">
        <v>411</v>
      </c>
      <c r="E56" s="165"/>
      <c r="F56" s="160"/>
    </row>
    <row r="57" customFormat="false" ht="25.5" hidden="false" customHeight="false" outlineLevel="0" collapsed="false">
      <c r="A57" s="164" t="s">
        <v>412</v>
      </c>
      <c r="B57" s="165" t="n">
        <v>4</v>
      </c>
      <c r="C57" s="160"/>
      <c r="D57" s="165" t="s">
        <v>413</v>
      </c>
      <c r="E57" s="165"/>
      <c r="F57" s="160"/>
    </row>
    <row r="58" customFormat="false" ht="12.75" hidden="false" customHeight="false" outlineLevel="0" collapsed="false">
      <c r="A58" s="164" t="s">
        <v>414</v>
      </c>
      <c r="B58" s="165"/>
      <c r="C58" s="160"/>
      <c r="D58" s="165" t="s">
        <v>415</v>
      </c>
      <c r="E58" s="165"/>
      <c r="F58" s="160"/>
    </row>
    <row r="59" customFormat="false" ht="12.75" hidden="false" customHeight="false" outlineLevel="0" collapsed="false">
      <c r="A59" s="166"/>
      <c r="B59" s="167"/>
      <c r="C59" s="167"/>
      <c r="D59" s="167"/>
      <c r="E59" s="167"/>
      <c r="F59" s="167"/>
    </row>
    <row r="60" customFormat="false" ht="12.75" hidden="false" customHeight="false" outlineLevel="0" collapsed="false">
      <c r="A60" s="161" t="s">
        <v>416</v>
      </c>
      <c r="B60" s="159"/>
      <c r="C60" s="167"/>
      <c r="D60" s="161" t="s">
        <v>417</v>
      </c>
      <c r="E60" s="159"/>
      <c r="F60" s="167"/>
    </row>
    <row r="61" customFormat="false" ht="63.75" hidden="false" customHeight="false" outlineLevel="0" collapsed="false">
      <c r="A61" s="163" t="s">
        <v>418</v>
      </c>
      <c r="B61" s="159"/>
      <c r="C61" s="167"/>
      <c r="D61" s="163" t="s">
        <v>419</v>
      </c>
      <c r="E61" s="159"/>
      <c r="F61" s="167"/>
    </row>
    <row r="62" customFormat="false" ht="12.75" hidden="false" customHeight="false" outlineLevel="0" collapsed="false">
      <c r="A62" s="165" t="s">
        <v>420</v>
      </c>
      <c r="B62" s="165"/>
      <c r="C62" s="167"/>
      <c r="D62" s="165" t="s">
        <v>421</v>
      </c>
      <c r="E62" s="165" t="n">
        <v>1</v>
      </c>
      <c r="F62" s="167"/>
    </row>
    <row r="63" customFormat="false" ht="12.75" hidden="false" customHeight="false" outlineLevel="0" collapsed="false">
      <c r="A63" s="165" t="s">
        <v>422</v>
      </c>
      <c r="B63" s="165" t="n">
        <v>2</v>
      </c>
      <c r="C63" s="167"/>
      <c r="D63" s="165" t="s">
        <v>423</v>
      </c>
      <c r="E63" s="165"/>
      <c r="F63" s="167"/>
    </row>
    <row r="64" customFormat="false" ht="31.5" hidden="false" customHeight="true" outlineLevel="0" collapsed="false">
      <c r="A64" s="165" t="s">
        <v>424</v>
      </c>
      <c r="B64" s="165"/>
      <c r="C64" s="167"/>
      <c r="D64" s="165"/>
      <c r="E64" s="165"/>
      <c r="F64" s="167"/>
    </row>
    <row r="65" customFormat="false" ht="12.75" hidden="false" customHeight="false" outlineLevel="0" collapsed="false">
      <c r="A65" s="165" t="s">
        <v>425</v>
      </c>
      <c r="B65" s="165"/>
      <c r="C65" s="167"/>
      <c r="D65" s="165"/>
      <c r="E65" s="165"/>
      <c r="F65" s="167"/>
    </row>
    <row r="66" customFormat="false" ht="12.75" hidden="false" customHeight="false" outlineLevel="0" collapsed="false">
      <c r="A66" s="165" t="s">
        <v>426</v>
      </c>
      <c r="B66" s="165"/>
      <c r="C66" s="167"/>
      <c r="E66" s="165"/>
      <c r="F66" s="167"/>
    </row>
    <row r="67" customFormat="false" ht="12.75" hidden="false" customHeight="false" outlineLevel="0" collapsed="false">
      <c r="A67" s="167"/>
      <c r="B67" s="167"/>
      <c r="C67" s="167"/>
      <c r="D67" s="167"/>
      <c r="E67" s="167"/>
      <c r="F67" s="167"/>
    </row>
    <row r="68" customFormat="false" ht="12.75" hidden="false" customHeight="false" outlineLevel="0" collapsed="false">
      <c r="A68" s="161" t="s">
        <v>427</v>
      </c>
      <c r="B68" s="159"/>
      <c r="C68" s="167"/>
      <c r="D68" s="161" t="s">
        <v>428</v>
      </c>
      <c r="E68" s="159"/>
      <c r="F68" s="167"/>
    </row>
    <row r="69" customFormat="false" ht="38.25" hidden="false" customHeight="false" outlineLevel="0" collapsed="false">
      <c r="A69" s="163" t="s">
        <v>429</v>
      </c>
      <c r="B69" s="159"/>
      <c r="C69" s="167"/>
      <c r="D69" s="163" t="s">
        <v>430</v>
      </c>
      <c r="E69" s="159"/>
      <c r="F69" s="167"/>
    </row>
    <row r="70" customFormat="false" ht="12.75" hidden="false" customHeight="false" outlineLevel="0" collapsed="false">
      <c r="A70" s="165" t="s">
        <v>431</v>
      </c>
      <c r="B70" s="165" t="n">
        <v>1</v>
      </c>
      <c r="C70" s="167"/>
      <c r="D70" s="165" t="s">
        <v>421</v>
      </c>
      <c r="E70" s="165" t="n">
        <v>1</v>
      </c>
      <c r="F70" s="167"/>
    </row>
    <row r="71" customFormat="false" ht="12.75" hidden="false" customHeight="false" outlineLevel="0" collapsed="false">
      <c r="A71" s="168" t="s">
        <v>432</v>
      </c>
      <c r="B71" s="165"/>
      <c r="C71" s="167"/>
      <c r="D71" s="165" t="s">
        <v>433</v>
      </c>
      <c r="E71" s="165"/>
      <c r="F71" s="167"/>
    </row>
    <row r="72" customFormat="false" ht="12.75" hidden="false" customHeight="false" outlineLevel="0" collapsed="false">
      <c r="A72" s="165" t="s">
        <v>434</v>
      </c>
      <c r="B72" s="165"/>
      <c r="C72" s="167"/>
      <c r="D72" s="165" t="s">
        <v>435</v>
      </c>
      <c r="E72" s="165"/>
      <c r="F72" s="167"/>
    </row>
    <row r="73" customFormat="false" ht="12.75" hidden="false" customHeight="false" outlineLevel="0" collapsed="false">
      <c r="A73" s="168" t="s">
        <v>436</v>
      </c>
      <c r="B73" s="165"/>
      <c r="C73" s="167"/>
      <c r="D73" s="165" t="s">
        <v>437</v>
      </c>
      <c r="E73" s="165"/>
      <c r="F73" s="167"/>
    </row>
    <row r="74" customFormat="false" ht="12.75" hidden="false" customHeight="false" outlineLevel="0" collapsed="false">
      <c r="A74" s="165" t="s">
        <v>438</v>
      </c>
      <c r="B74" s="165"/>
      <c r="C74" s="167"/>
      <c r="D74" s="165" t="s">
        <v>439</v>
      </c>
      <c r="E74" s="165"/>
      <c r="F74" s="167"/>
    </row>
    <row r="75" customFormat="false" ht="12.75" hidden="false" customHeight="false" outlineLevel="0" collapsed="false">
      <c r="A75" s="167"/>
      <c r="B75" s="167"/>
      <c r="C75" s="167"/>
      <c r="D75" s="167"/>
      <c r="E75" s="167"/>
      <c r="F75" s="167"/>
    </row>
    <row r="76" customFormat="false" ht="12.75" hidden="false" customHeight="false" outlineLevel="0" collapsed="false">
      <c r="A76" s="161" t="s">
        <v>440</v>
      </c>
      <c r="B76" s="159"/>
      <c r="C76" s="167"/>
      <c r="D76" s="161" t="s">
        <v>441</v>
      </c>
      <c r="E76" s="159"/>
      <c r="F76" s="167"/>
    </row>
    <row r="77" customFormat="false" ht="38.25" hidden="false" customHeight="false" outlineLevel="0" collapsed="false">
      <c r="A77" s="163" t="s">
        <v>442</v>
      </c>
      <c r="B77" s="159"/>
      <c r="C77" s="167"/>
      <c r="D77" s="163" t="s">
        <v>443</v>
      </c>
      <c r="E77" s="159"/>
      <c r="F77" s="167"/>
    </row>
    <row r="78" customFormat="false" ht="12.75" hidden="false" customHeight="false" outlineLevel="0" collapsed="false">
      <c r="A78" s="165" t="s">
        <v>444</v>
      </c>
      <c r="B78" s="165" t="n">
        <v>1</v>
      </c>
      <c r="C78" s="167"/>
      <c r="D78" s="165" t="s">
        <v>445</v>
      </c>
      <c r="E78" s="165"/>
      <c r="F78" s="167"/>
    </row>
    <row r="79" customFormat="false" ht="25.5" hidden="false" customHeight="false" outlineLevel="0" collapsed="false">
      <c r="A79" s="169" t="s">
        <v>446</v>
      </c>
      <c r="B79" s="165"/>
      <c r="C79" s="167"/>
      <c r="D79" s="165" t="s">
        <v>447</v>
      </c>
      <c r="E79" s="165"/>
      <c r="F79" s="167"/>
    </row>
    <row r="80" customFormat="false" ht="25.5" hidden="false" customHeight="false" outlineLevel="0" collapsed="false">
      <c r="A80" s="169" t="s">
        <v>448</v>
      </c>
      <c r="B80" s="165"/>
      <c r="C80" s="167"/>
      <c r="D80" s="169" t="s">
        <v>449</v>
      </c>
      <c r="E80" s="165"/>
      <c r="F80" s="167"/>
    </row>
    <row r="81" customFormat="false" ht="25.5" hidden="false" customHeight="false" outlineLevel="0" collapsed="false">
      <c r="A81" s="169" t="s">
        <v>450</v>
      </c>
      <c r="B81" s="165"/>
      <c r="C81" s="167"/>
      <c r="D81" s="165" t="s">
        <v>451</v>
      </c>
      <c r="E81" s="165"/>
      <c r="F81" s="167"/>
    </row>
    <row r="82" customFormat="false" ht="25.5" hidden="false" customHeight="false" outlineLevel="0" collapsed="false">
      <c r="A82" s="169" t="s">
        <v>452</v>
      </c>
      <c r="B82" s="165"/>
      <c r="C82" s="167"/>
      <c r="D82" s="165" t="s">
        <v>453</v>
      </c>
      <c r="E82" s="165" t="n">
        <v>5</v>
      </c>
      <c r="F82" s="167"/>
    </row>
    <row r="83" customFormat="false" ht="12.75" hidden="false" customHeight="false" outlineLevel="0" collapsed="false">
      <c r="A83" s="167"/>
      <c r="B83" s="167"/>
      <c r="C83" s="167"/>
      <c r="D83" s="167"/>
      <c r="E83" s="167"/>
      <c r="F83" s="167"/>
    </row>
    <row r="84" customFormat="false" ht="12.75" hidden="false" customHeight="false" outlineLevel="0" collapsed="false">
      <c r="A84" s="161" t="s">
        <v>454</v>
      </c>
      <c r="B84" s="159"/>
      <c r="C84" s="167"/>
      <c r="D84" s="170"/>
      <c r="E84" s="170"/>
      <c r="F84" s="170"/>
    </row>
    <row r="85" customFormat="false" ht="51" hidden="false" customHeight="false" outlineLevel="0" collapsed="false">
      <c r="A85" s="163" t="s">
        <v>455</v>
      </c>
      <c r="B85" s="159"/>
      <c r="C85" s="167"/>
      <c r="D85" s="170"/>
      <c r="E85" s="170"/>
      <c r="F85" s="170"/>
    </row>
    <row r="86" customFormat="false" ht="12.75" hidden="false" customHeight="false" outlineLevel="0" collapsed="false">
      <c r="A86" s="165" t="s">
        <v>421</v>
      </c>
      <c r="B86" s="165" t="n">
        <v>1</v>
      </c>
      <c r="C86" s="167"/>
      <c r="D86" s="170"/>
      <c r="E86" s="170"/>
      <c r="F86" s="170"/>
    </row>
    <row r="87" customFormat="false" ht="12.75" hidden="false" customHeight="true" outlineLevel="0" collapsed="false">
      <c r="A87" s="165" t="s">
        <v>456</v>
      </c>
      <c r="B87" s="165"/>
      <c r="C87" s="167"/>
      <c r="D87" s="170"/>
      <c r="E87" s="170"/>
      <c r="F87" s="170"/>
    </row>
    <row r="88" customFormat="false" ht="12.75" hidden="false" customHeight="false" outlineLevel="0" collapsed="false">
      <c r="A88" s="167"/>
      <c r="B88" s="167"/>
      <c r="C88" s="167"/>
      <c r="D88" s="170"/>
      <c r="E88" s="170"/>
      <c r="F88" s="170"/>
    </row>
    <row r="89" customFormat="false" ht="12.75" hidden="false" customHeight="false" outlineLevel="0" collapsed="false">
      <c r="A89" s="161" t="s">
        <v>457</v>
      </c>
      <c r="B89" s="163"/>
      <c r="C89" s="167"/>
      <c r="D89" s="170"/>
      <c r="E89" s="170"/>
      <c r="F89" s="170"/>
    </row>
    <row r="90" customFormat="false" ht="25.5" hidden="false" customHeight="false" outlineLevel="0" collapsed="false">
      <c r="A90" s="163" t="s">
        <v>458</v>
      </c>
      <c r="B90" s="163"/>
      <c r="C90" s="167"/>
      <c r="D90" s="170"/>
      <c r="E90" s="170"/>
      <c r="F90" s="170"/>
    </row>
    <row r="91" customFormat="false" ht="12.75" hidden="false" customHeight="false" outlineLevel="0" collapsed="false">
      <c r="A91" s="165" t="s">
        <v>459</v>
      </c>
      <c r="B91" s="165"/>
      <c r="C91" s="167"/>
      <c r="D91" s="170"/>
      <c r="E91" s="170"/>
      <c r="F91" s="170"/>
    </row>
    <row r="92" customFormat="false" ht="12.75" hidden="false" customHeight="false" outlineLevel="0" collapsed="false">
      <c r="A92" s="165" t="s">
        <v>460</v>
      </c>
      <c r="B92" s="165"/>
      <c r="C92" s="167"/>
      <c r="D92" s="170"/>
      <c r="E92" s="170"/>
      <c r="F92" s="170"/>
    </row>
    <row r="93" customFormat="false" ht="12.75" hidden="false" customHeight="false" outlineLevel="0" collapsed="false">
      <c r="A93" s="165" t="s">
        <v>461</v>
      </c>
      <c r="B93" s="165" t="n">
        <v>3</v>
      </c>
      <c r="C93" s="167"/>
      <c r="D93" s="170"/>
      <c r="E93" s="170"/>
      <c r="F93" s="170"/>
    </row>
    <row r="94" customFormat="false" ht="12.75" hidden="false" customHeight="false" outlineLevel="0" collapsed="false">
      <c r="A94" s="165" t="s">
        <v>462</v>
      </c>
      <c r="B94" s="165"/>
      <c r="C94" s="167"/>
      <c r="D94" s="170"/>
      <c r="E94" s="170"/>
      <c r="F94" s="170"/>
    </row>
    <row r="95" customFormat="false" ht="12.75" hidden="false" customHeight="false" outlineLevel="0" collapsed="false">
      <c r="A95" s="165" t="s">
        <v>463</v>
      </c>
      <c r="B95" s="165"/>
      <c r="C95" s="167"/>
      <c r="D95" s="170"/>
      <c r="E95" s="170"/>
      <c r="F95" s="170"/>
    </row>
    <row r="96" customFormat="false" ht="12.75" hidden="false" customHeight="false" outlineLevel="0" collapsed="false">
      <c r="A96" s="167"/>
      <c r="B96" s="167"/>
      <c r="C96" s="167"/>
      <c r="D96" s="170"/>
      <c r="E96" s="170"/>
      <c r="F96" s="170"/>
    </row>
    <row r="97" customFormat="false" ht="15" hidden="false" customHeight="false" outlineLevel="0" collapsed="false">
      <c r="A97" s="152" t="str">
        <f aca="false">'Aree di rischio per processi'!A9</f>
        <v>A.03 Conferimento di incarichi di collaborazione</v>
      </c>
      <c r="B97" s="153"/>
      <c r="C97" s="153"/>
      <c r="D97" s="153"/>
      <c r="E97" s="153"/>
      <c r="F97" s="153"/>
    </row>
    <row r="98" customFormat="false" ht="12.75" hidden="false" customHeight="true" outlineLevel="0" collapsed="false">
      <c r="A98" s="154" t="s">
        <v>400</v>
      </c>
      <c r="B98" s="154"/>
      <c r="C98" s="155"/>
      <c r="D98" s="156" t="s">
        <v>401</v>
      </c>
      <c r="E98" s="156"/>
      <c r="F98" s="155"/>
    </row>
    <row r="99" customFormat="false" ht="13.5" hidden="false" customHeight="false" outlineLevel="0" collapsed="false">
      <c r="A99" s="154"/>
      <c r="B99" s="154"/>
      <c r="C99" s="157"/>
      <c r="D99" s="156"/>
      <c r="E99" s="156"/>
      <c r="F99" s="157"/>
    </row>
    <row r="100" customFormat="false" ht="12.75" hidden="false" customHeight="false" outlineLevel="0" collapsed="false">
      <c r="A100" s="158" t="s">
        <v>402</v>
      </c>
      <c r="B100" s="159"/>
      <c r="C100" s="160"/>
      <c r="D100" s="161" t="s">
        <v>403</v>
      </c>
      <c r="E100" s="159"/>
      <c r="F100" s="160"/>
    </row>
    <row r="101" customFormat="false" ht="76.5" hidden="false" customHeight="false" outlineLevel="0" collapsed="false">
      <c r="A101" s="162" t="s">
        <v>404</v>
      </c>
      <c r="B101" s="159"/>
      <c r="C101" s="160"/>
      <c r="D101" s="163" t="s">
        <v>405</v>
      </c>
      <c r="E101" s="159"/>
      <c r="F101" s="160"/>
    </row>
    <row r="102" customFormat="false" ht="12.75" hidden="false" customHeight="false" outlineLevel="0" collapsed="false">
      <c r="A102" s="164" t="s">
        <v>406</v>
      </c>
      <c r="B102" s="165"/>
      <c r="C102" s="160"/>
      <c r="D102" s="165" t="s">
        <v>407</v>
      </c>
      <c r="E102" s="165" t="n">
        <v>1</v>
      </c>
      <c r="F102" s="160"/>
    </row>
    <row r="103" customFormat="false" ht="12.75" hidden="false" customHeight="false" outlineLevel="0" collapsed="false">
      <c r="A103" s="164" t="s">
        <v>408</v>
      </c>
      <c r="B103" s="165" t="n">
        <v>2</v>
      </c>
      <c r="C103" s="160"/>
      <c r="D103" s="165" t="s">
        <v>409</v>
      </c>
      <c r="E103" s="165"/>
      <c r="F103" s="160"/>
    </row>
    <row r="104" customFormat="false" ht="12.75" hidden="false" customHeight="false" outlineLevel="0" collapsed="false">
      <c r="A104" s="164" t="s">
        <v>410</v>
      </c>
      <c r="B104" s="165"/>
      <c r="C104" s="160"/>
      <c r="D104" s="165" t="s">
        <v>411</v>
      </c>
      <c r="E104" s="165"/>
      <c r="F104" s="160"/>
    </row>
    <row r="105" customFormat="false" ht="25.5" hidden="false" customHeight="false" outlineLevel="0" collapsed="false">
      <c r="A105" s="164" t="s">
        <v>412</v>
      </c>
      <c r="B105" s="165"/>
      <c r="C105" s="160"/>
      <c r="D105" s="165" t="s">
        <v>413</v>
      </c>
      <c r="E105" s="165"/>
      <c r="F105" s="160"/>
    </row>
    <row r="106" customFormat="false" ht="12.75" hidden="false" customHeight="false" outlineLevel="0" collapsed="false">
      <c r="A106" s="164" t="s">
        <v>414</v>
      </c>
      <c r="B106" s="165"/>
      <c r="C106" s="160"/>
      <c r="D106" s="165" t="s">
        <v>415</v>
      </c>
      <c r="E106" s="165"/>
      <c r="F106" s="160"/>
    </row>
    <row r="107" customFormat="false" ht="12.75" hidden="false" customHeight="false" outlineLevel="0" collapsed="false">
      <c r="A107" s="166"/>
      <c r="B107" s="167"/>
      <c r="C107" s="167"/>
      <c r="D107" s="167"/>
      <c r="E107" s="167"/>
      <c r="F107" s="167"/>
    </row>
    <row r="108" customFormat="false" ht="12.75" hidden="false" customHeight="false" outlineLevel="0" collapsed="false">
      <c r="A108" s="161" t="s">
        <v>416</v>
      </c>
      <c r="B108" s="159"/>
      <c r="C108" s="167"/>
      <c r="D108" s="161" t="s">
        <v>417</v>
      </c>
      <c r="E108" s="159"/>
      <c r="F108" s="167"/>
    </row>
    <row r="109" customFormat="false" ht="63.75" hidden="false" customHeight="false" outlineLevel="0" collapsed="false">
      <c r="A109" s="163" t="s">
        <v>418</v>
      </c>
      <c r="B109" s="159"/>
      <c r="C109" s="167"/>
      <c r="D109" s="163" t="s">
        <v>419</v>
      </c>
      <c r="E109" s="159"/>
      <c r="F109" s="167"/>
    </row>
    <row r="110" customFormat="false" ht="12.75" hidden="false" customHeight="false" outlineLevel="0" collapsed="false">
      <c r="A110" s="165" t="s">
        <v>420</v>
      </c>
      <c r="B110" s="165"/>
      <c r="C110" s="167"/>
      <c r="D110" s="165" t="s">
        <v>421</v>
      </c>
      <c r="E110" s="165" t="n">
        <v>1</v>
      </c>
      <c r="F110" s="167"/>
    </row>
    <row r="111" customFormat="false" ht="12.75" hidden="false" customHeight="false" outlineLevel="0" collapsed="false">
      <c r="A111" s="165" t="s">
        <v>422</v>
      </c>
      <c r="B111" s="165" t="n">
        <v>2</v>
      </c>
      <c r="C111" s="167"/>
      <c r="D111" s="165" t="s">
        <v>423</v>
      </c>
      <c r="E111" s="165"/>
      <c r="F111" s="167"/>
    </row>
    <row r="112" customFormat="false" ht="12.75" hidden="false" customHeight="false" outlineLevel="0" collapsed="false">
      <c r="A112" s="165" t="s">
        <v>424</v>
      </c>
      <c r="B112" s="165"/>
      <c r="C112" s="167"/>
      <c r="D112" s="165"/>
      <c r="E112" s="165"/>
      <c r="F112" s="167"/>
    </row>
    <row r="113" customFormat="false" ht="51" hidden="false" customHeight="true" outlineLevel="0" collapsed="false">
      <c r="A113" s="165" t="s">
        <v>425</v>
      </c>
      <c r="B113" s="165"/>
      <c r="C113" s="167"/>
      <c r="D113" s="165"/>
      <c r="E113" s="165"/>
      <c r="F113" s="167"/>
    </row>
    <row r="114" customFormat="false" ht="12.75" hidden="false" customHeight="false" outlineLevel="0" collapsed="false">
      <c r="A114" s="165" t="s">
        <v>426</v>
      </c>
      <c r="B114" s="165"/>
      <c r="C114" s="167"/>
      <c r="E114" s="165"/>
      <c r="F114" s="167"/>
    </row>
    <row r="115" customFormat="false" ht="12.75" hidden="false" customHeight="false" outlineLevel="0" collapsed="false">
      <c r="A115" s="167"/>
      <c r="B115" s="167"/>
      <c r="C115" s="167"/>
      <c r="D115" s="167"/>
      <c r="E115" s="167"/>
      <c r="F115" s="167"/>
    </row>
    <row r="116" customFormat="false" ht="12.75" hidden="false" customHeight="false" outlineLevel="0" collapsed="false">
      <c r="A116" s="161" t="s">
        <v>427</v>
      </c>
      <c r="B116" s="159"/>
      <c r="C116" s="167"/>
      <c r="D116" s="161" t="s">
        <v>428</v>
      </c>
      <c r="E116" s="159"/>
      <c r="F116" s="167"/>
    </row>
    <row r="117" customFormat="false" ht="38.25" hidden="false" customHeight="false" outlineLevel="0" collapsed="false">
      <c r="A117" s="163" t="s">
        <v>429</v>
      </c>
      <c r="B117" s="159"/>
      <c r="C117" s="167"/>
      <c r="D117" s="163" t="s">
        <v>430</v>
      </c>
      <c r="E117" s="159"/>
      <c r="F117" s="167"/>
    </row>
    <row r="118" customFormat="false" ht="12.75" hidden="false" customHeight="false" outlineLevel="0" collapsed="false">
      <c r="A118" s="165" t="s">
        <v>431</v>
      </c>
      <c r="B118" s="165" t="n">
        <v>1</v>
      </c>
      <c r="C118" s="167"/>
      <c r="D118" s="165" t="s">
        <v>421</v>
      </c>
      <c r="E118" s="165" t="n">
        <v>1</v>
      </c>
      <c r="F118" s="167"/>
    </row>
    <row r="119" customFormat="false" ht="12.75" hidden="false" customHeight="false" outlineLevel="0" collapsed="false">
      <c r="A119" s="168" t="s">
        <v>432</v>
      </c>
      <c r="B119" s="165"/>
      <c r="C119" s="167"/>
      <c r="D119" s="165" t="s">
        <v>433</v>
      </c>
      <c r="E119" s="165"/>
      <c r="F119" s="167"/>
    </row>
    <row r="120" customFormat="false" ht="12.75" hidden="false" customHeight="false" outlineLevel="0" collapsed="false">
      <c r="A120" s="165" t="s">
        <v>434</v>
      </c>
      <c r="B120" s="165"/>
      <c r="C120" s="167"/>
      <c r="D120" s="165" t="s">
        <v>435</v>
      </c>
      <c r="E120" s="165"/>
      <c r="F120" s="167"/>
    </row>
    <row r="121" customFormat="false" ht="12.75" hidden="false" customHeight="false" outlineLevel="0" collapsed="false">
      <c r="A121" s="168" t="s">
        <v>436</v>
      </c>
      <c r="B121" s="165"/>
      <c r="C121" s="167"/>
      <c r="D121" s="165" t="s">
        <v>437</v>
      </c>
      <c r="E121" s="165"/>
      <c r="F121" s="167"/>
    </row>
    <row r="122" customFormat="false" ht="12.75" hidden="false" customHeight="false" outlineLevel="0" collapsed="false">
      <c r="A122" s="165" t="s">
        <v>438</v>
      </c>
      <c r="B122" s="165"/>
      <c r="C122" s="167"/>
      <c r="D122" s="165" t="s">
        <v>439</v>
      </c>
      <c r="E122" s="165"/>
      <c r="F122" s="167"/>
    </row>
    <row r="123" customFormat="false" ht="12.75" hidden="false" customHeight="false" outlineLevel="0" collapsed="false">
      <c r="A123" s="167"/>
      <c r="B123" s="167"/>
      <c r="C123" s="167"/>
      <c r="D123" s="167"/>
      <c r="E123" s="167"/>
      <c r="F123" s="167"/>
    </row>
    <row r="124" customFormat="false" ht="12.75" hidden="false" customHeight="false" outlineLevel="0" collapsed="false">
      <c r="A124" s="161" t="s">
        <v>440</v>
      </c>
      <c r="B124" s="159"/>
      <c r="C124" s="167"/>
      <c r="D124" s="161" t="s">
        <v>441</v>
      </c>
      <c r="E124" s="159"/>
      <c r="F124" s="167"/>
    </row>
    <row r="125" customFormat="false" ht="52.5" hidden="false" customHeight="true" outlineLevel="0" collapsed="false">
      <c r="A125" s="163" t="s">
        <v>442</v>
      </c>
      <c r="B125" s="159"/>
      <c r="C125" s="167"/>
      <c r="D125" s="163" t="s">
        <v>443</v>
      </c>
      <c r="E125" s="159"/>
      <c r="F125" s="167"/>
    </row>
    <row r="126" customFormat="false" ht="12.75" hidden="false" customHeight="false" outlineLevel="0" collapsed="false">
      <c r="A126" s="165" t="s">
        <v>444</v>
      </c>
      <c r="B126" s="165"/>
      <c r="C126" s="167"/>
      <c r="D126" s="165" t="s">
        <v>445</v>
      </c>
      <c r="E126" s="165"/>
      <c r="F126" s="167"/>
    </row>
    <row r="127" customFormat="false" ht="25.5" hidden="false" customHeight="false" outlineLevel="0" collapsed="false">
      <c r="A127" s="169" t="s">
        <v>446</v>
      </c>
      <c r="B127" s="165"/>
      <c r="C127" s="167"/>
      <c r="D127" s="165" t="s">
        <v>447</v>
      </c>
      <c r="E127" s="165"/>
      <c r="F127" s="167"/>
    </row>
    <row r="128" customFormat="false" ht="25.5" hidden="false" customHeight="false" outlineLevel="0" collapsed="false">
      <c r="A128" s="169" t="s">
        <v>448</v>
      </c>
      <c r="B128" s="165"/>
      <c r="C128" s="167"/>
      <c r="D128" s="169" t="s">
        <v>449</v>
      </c>
      <c r="E128" s="165"/>
      <c r="F128" s="167"/>
    </row>
    <row r="129" customFormat="false" ht="25.5" hidden="false" customHeight="false" outlineLevel="0" collapsed="false">
      <c r="A129" s="169" t="s">
        <v>450</v>
      </c>
      <c r="B129" s="165"/>
      <c r="C129" s="167"/>
      <c r="D129" s="165" t="s">
        <v>451</v>
      </c>
      <c r="E129" s="165"/>
      <c r="F129" s="167"/>
    </row>
    <row r="130" customFormat="false" ht="25.5" hidden="false" customHeight="false" outlineLevel="0" collapsed="false">
      <c r="A130" s="169" t="s">
        <v>452</v>
      </c>
      <c r="B130" s="165" t="n">
        <v>5</v>
      </c>
      <c r="C130" s="167"/>
      <c r="D130" s="165" t="s">
        <v>453</v>
      </c>
      <c r="E130" s="165" t="n">
        <v>5</v>
      </c>
      <c r="F130" s="167"/>
    </row>
    <row r="131" customFormat="false" ht="12.75" hidden="false" customHeight="false" outlineLevel="0" collapsed="false">
      <c r="A131" s="167"/>
      <c r="B131" s="167"/>
      <c r="C131" s="167"/>
      <c r="D131" s="167"/>
      <c r="E131" s="167"/>
      <c r="F131" s="167"/>
    </row>
    <row r="132" customFormat="false" ht="12.75" hidden="false" customHeight="false" outlineLevel="0" collapsed="false">
      <c r="A132" s="161" t="s">
        <v>454</v>
      </c>
      <c r="B132" s="159"/>
      <c r="C132" s="167"/>
      <c r="D132" s="170"/>
      <c r="E132" s="170"/>
      <c r="F132" s="170"/>
    </row>
    <row r="133" customFormat="false" ht="51" hidden="false" customHeight="false" outlineLevel="0" collapsed="false">
      <c r="A133" s="163" t="s">
        <v>455</v>
      </c>
      <c r="B133" s="159"/>
      <c r="C133" s="167"/>
      <c r="D133" s="170"/>
      <c r="E133" s="170"/>
      <c r="F133" s="170"/>
    </row>
    <row r="134" customFormat="false" ht="12.75" hidden="false" customHeight="false" outlineLevel="0" collapsed="false">
      <c r="A134" s="165" t="s">
        <v>421</v>
      </c>
      <c r="B134" s="165" t="n">
        <v>1</v>
      </c>
      <c r="C134" s="167"/>
      <c r="D134" s="170"/>
      <c r="E134" s="170"/>
      <c r="F134" s="170"/>
    </row>
    <row r="135" customFormat="false" ht="12.75" hidden="false" customHeight="false" outlineLevel="0" collapsed="false">
      <c r="A135" s="165" t="s">
        <v>456</v>
      </c>
      <c r="B135" s="165"/>
      <c r="C135" s="167"/>
      <c r="D135" s="170"/>
      <c r="E135" s="170"/>
      <c r="F135" s="170"/>
    </row>
    <row r="136" customFormat="false" ht="12.75" hidden="false" customHeight="false" outlineLevel="0" collapsed="false">
      <c r="A136" s="167"/>
      <c r="B136" s="167"/>
      <c r="C136" s="167"/>
      <c r="D136" s="170"/>
      <c r="E136" s="170"/>
      <c r="F136" s="170"/>
    </row>
    <row r="137" customFormat="false" ht="12.75" hidden="false" customHeight="false" outlineLevel="0" collapsed="false">
      <c r="A137" s="161" t="s">
        <v>457</v>
      </c>
      <c r="B137" s="163"/>
      <c r="C137" s="167"/>
      <c r="D137" s="170"/>
      <c r="E137" s="170"/>
      <c r="F137" s="170"/>
    </row>
    <row r="138" customFormat="false" ht="25.5" hidden="false" customHeight="false" outlineLevel="0" collapsed="false">
      <c r="A138" s="163" t="s">
        <v>458</v>
      </c>
      <c r="B138" s="163"/>
      <c r="C138" s="167"/>
      <c r="D138" s="170"/>
      <c r="E138" s="170"/>
      <c r="F138" s="170"/>
    </row>
    <row r="139" customFormat="false" ht="12.75" hidden="false" customHeight="false" outlineLevel="0" collapsed="false">
      <c r="A139" s="165" t="s">
        <v>459</v>
      </c>
      <c r="B139" s="165"/>
      <c r="C139" s="167"/>
      <c r="D139" s="170"/>
      <c r="E139" s="170"/>
      <c r="F139" s="170"/>
    </row>
    <row r="140" customFormat="false" ht="12.75" hidden="false" customHeight="false" outlineLevel="0" collapsed="false">
      <c r="A140" s="165" t="s">
        <v>460</v>
      </c>
      <c r="B140" s="165"/>
      <c r="C140" s="167"/>
      <c r="D140" s="170"/>
      <c r="E140" s="170"/>
      <c r="F140" s="170"/>
    </row>
    <row r="141" customFormat="false" ht="12.75" hidden="false" customHeight="false" outlineLevel="0" collapsed="false">
      <c r="A141" s="165" t="s">
        <v>461</v>
      </c>
      <c r="B141" s="165"/>
      <c r="C141" s="167"/>
      <c r="D141" s="170"/>
      <c r="E141" s="170"/>
      <c r="F141" s="170"/>
    </row>
    <row r="142" customFormat="false" ht="12.75" hidden="false" customHeight="false" outlineLevel="0" collapsed="false">
      <c r="A142" s="165" t="s">
        <v>462</v>
      </c>
      <c r="B142" s="165" t="n">
        <v>4</v>
      </c>
      <c r="C142" s="167"/>
      <c r="D142" s="170"/>
      <c r="E142" s="170"/>
      <c r="F142" s="170"/>
    </row>
    <row r="143" customFormat="false" ht="12.75" hidden="false" customHeight="false" outlineLevel="0" collapsed="false">
      <c r="A143" s="165" t="s">
        <v>463</v>
      </c>
      <c r="B143" s="165"/>
      <c r="C143" s="167"/>
      <c r="D143" s="170"/>
      <c r="E143" s="170"/>
      <c r="F143" s="170"/>
    </row>
    <row r="144" customFormat="false" ht="12.75" hidden="false" customHeight="false" outlineLevel="0" collapsed="false">
      <c r="A144" s="167"/>
      <c r="B144" s="167"/>
      <c r="C144" s="167"/>
      <c r="D144" s="170"/>
      <c r="E144" s="170"/>
      <c r="F144" s="170"/>
    </row>
    <row r="145" customFormat="false" ht="14.25" hidden="false" customHeight="false" outlineLevel="0" collapsed="false">
      <c r="A145" s="152" t="str">
        <f aca="false">'Aree di rischio per processi'!A10</f>
        <v>A.04 Contratti di somministrazione lavoro</v>
      </c>
      <c r="B145" s="153"/>
      <c r="C145" s="153"/>
      <c r="D145" s="153"/>
      <c r="E145" s="153"/>
      <c r="F145" s="153"/>
    </row>
    <row r="146" customFormat="false" ht="13.5" hidden="false" customHeight="false" outlineLevel="0" collapsed="false">
      <c r="A146" s="166"/>
      <c r="B146" s="167"/>
      <c r="C146" s="167"/>
      <c r="D146" s="167"/>
      <c r="E146" s="167"/>
      <c r="F146" s="167"/>
    </row>
    <row r="147" customFormat="false" ht="12.75" hidden="false" customHeight="true" outlineLevel="0" collapsed="false">
      <c r="A147" s="154" t="s">
        <v>400</v>
      </c>
      <c r="B147" s="154"/>
      <c r="C147" s="155"/>
      <c r="D147" s="156" t="s">
        <v>401</v>
      </c>
      <c r="E147" s="156"/>
      <c r="F147" s="155"/>
    </row>
    <row r="148" customFormat="false" ht="13.5" hidden="false" customHeight="false" outlineLevel="0" collapsed="false">
      <c r="A148" s="154"/>
      <c r="B148" s="154"/>
      <c r="C148" s="157"/>
      <c r="D148" s="156"/>
      <c r="E148" s="156"/>
      <c r="F148" s="157"/>
    </row>
    <row r="149" customFormat="false" ht="12.75" hidden="false" customHeight="false" outlineLevel="0" collapsed="false">
      <c r="A149" s="158" t="s">
        <v>402</v>
      </c>
      <c r="B149" s="159"/>
      <c r="C149" s="160"/>
      <c r="D149" s="161" t="s">
        <v>403</v>
      </c>
      <c r="E149" s="159"/>
      <c r="F149" s="160"/>
    </row>
    <row r="150" customFormat="false" ht="76.5" hidden="false" customHeight="false" outlineLevel="0" collapsed="false">
      <c r="A150" s="162" t="s">
        <v>404</v>
      </c>
      <c r="B150" s="159"/>
      <c r="C150" s="160"/>
      <c r="D150" s="163" t="s">
        <v>405</v>
      </c>
      <c r="E150" s="159"/>
      <c r="F150" s="160"/>
    </row>
    <row r="151" customFormat="false" ht="12.75" hidden="false" customHeight="false" outlineLevel="0" collapsed="false">
      <c r="A151" s="164" t="s">
        <v>406</v>
      </c>
      <c r="B151" s="165"/>
      <c r="C151" s="160"/>
      <c r="D151" s="165" t="s">
        <v>407</v>
      </c>
      <c r="E151" s="165" t="n">
        <v>1</v>
      </c>
      <c r="F151" s="160"/>
    </row>
    <row r="152" customFormat="false" ht="12.75" hidden="false" customHeight="false" outlineLevel="0" collapsed="false">
      <c r="A152" s="164" t="s">
        <v>408</v>
      </c>
      <c r="B152" s="165" t="n">
        <v>2</v>
      </c>
      <c r="C152" s="160"/>
      <c r="D152" s="165" t="s">
        <v>409</v>
      </c>
      <c r="E152" s="165"/>
      <c r="F152" s="160"/>
    </row>
    <row r="153" customFormat="false" ht="12.75" hidden="false" customHeight="false" outlineLevel="0" collapsed="false">
      <c r="A153" s="164" t="s">
        <v>410</v>
      </c>
      <c r="B153" s="165"/>
      <c r="C153" s="160"/>
      <c r="D153" s="165" t="s">
        <v>411</v>
      </c>
      <c r="E153" s="165"/>
      <c r="F153" s="160"/>
    </row>
    <row r="154" customFormat="false" ht="25.5" hidden="false" customHeight="false" outlineLevel="0" collapsed="false">
      <c r="A154" s="164" t="s">
        <v>412</v>
      </c>
      <c r="B154" s="165"/>
      <c r="C154" s="160"/>
      <c r="D154" s="165" t="s">
        <v>413</v>
      </c>
      <c r="E154" s="165"/>
      <c r="F154" s="160"/>
    </row>
    <row r="155" customFormat="false" ht="12.75" hidden="false" customHeight="false" outlineLevel="0" collapsed="false">
      <c r="A155" s="164" t="s">
        <v>414</v>
      </c>
      <c r="B155" s="165"/>
      <c r="C155" s="160"/>
      <c r="D155" s="165" t="s">
        <v>415</v>
      </c>
      <c r="E155" s="165"/>
      <c r="F155" s="160"/>
    </row>
    <row r="156" customFormat="false" ht="12.75" hidden="false" customHeight="false" outlineLevel="0" collapsed="false">
      <c r="A156" s="166"/>
      <c r="B156" s="167"/>
      <c r="C156" s="167"/>
      <c r="D156" s="167"/>
      <c r="E156" s="167"/>
      <c r="F156" s="167"/>
    </row>
    <row r="157" customFormat="false" ht="12.75" hidden="false" customHeight="false" outlineLevel="0" collapsed="false">
      <c r="A157" s="161" t="s">
        <v>416</v>
      </c>
      <c r="B157" s="159"/>
      <c r="C157" s="167"/>
      <c r="D157" s="161" t="s">
        <v>417</v>
      </c>
      <c r="E157" s="159"/>
      <c r="F157" s="167"/>
    </row>
    <row r="158" customFormat="false" ht="63.75" hidden="false" customHeight="false" outlineLevel="0" collapsed="false">
      <c r="A158" s="163" t="s">
        <v>418</v>
      </c>
      <c r="B158" s="159"/>
      <c r="C158" s="167"/>
      <c r="D158" s="163" t="s">
        <v>419</v>
      </c>
      <c r="E158" s="159"/>
      <c r="F158" s="167"/>
    </row>
    <row r="159" customFormat="false" ht="12.75" hidden="false" customHeight="false" outlineLevel="0" collapsed="false">
      <c r="A159" s="165" t="s">
        <v>420</v>
      </c>
      <c r="B159" s="165"/>
      <c r="C159" s="167"/>
      <c r="D159" s="165" t="s">
        <v>421</v>
      </c>
      <c r="E159" s="165" t="n">
        <v>1</v>
      </c>
      <c r="F159" s="167"/>
    </row>
    <row r="160" customFormat="false" ht="12.75" hidden="false" customHeight="true" outlineLevel="0" collapsed="false">
      <c r="A160" s="165" t="s">
        <v>422</v>
      </c>
      <c r="B160" s="165"/>
      <c r="C160" s="167"/>
      <c r="D160" s="165" t="s">
        <v>423</v>
      </c>
      <c r="E160" s="165"/>
      <c r="F160" s="167"/>
    </row>
    <row r="161" customFormat="false" ht="12.75" hidden="false" customHeight="true" outlineLevel="0" collapsed="false">
      <c r="A161" s="165" t="s">
        <v>424</v>
      </c>
      <c r="B161" s="165"/>
      <c r="C161" s="167"/>
      <c r="D161" s="165"/>
      <c r="E161" s="165"/>
      <c r="F161" s="167"/>
    </row>
    <row r="162" customFormat="false" ht="12.75" hidden="false" customHeight="false" outlineLevel="0" collapsed="false">
      <c r="A162" s="165" t="s">
        <v>425</v>
      </c>
      <c r="B162" s="165"/>
      <c r="C162" s="167"/>
      <c r="D162" s="165"/>
      <c r="E162" s="165"/>
      <c r="F162" s="167"/>
    </row>
    <row r="163" customFormat="false" ht="12.75" hidden="false" customHeight="false" outlineLevel="0" collapsed="false">
      <c r="A163" s="165" t="s">
        <v>426</v>
      </c>
      <c r="B163" s="165" t="n">
        <v>5</v>
      </c>
      <c r="C163" s="167"/>
      <c r="E163" s="165"/>
      <c r="F163" s="167"/>
    </row>
    <row r="164" customFormat="false" ht="12.75" hidden="false" customHeight="false" outlineLevel="0" collapsed="false">
      <c r="A164" s="167"/>
      <c r="B164" s="167"/>
      <c r="C164" s="167"/>
      <c r="D164" s="167"/>
      <c r="E164" s="167"/>
      <c r="F164" s="167"/>
    </row>
    <row r="165" customFormat="false" ht="12.75" hidden="false" customHeight="false" outlineLevel="0" collapsed="false">
      <c r="A165" s="161" t="s">
        <v>427</v>
      </c>
      <c r="B165" s="159"/>
      <c r="C165" s="167"/>
      <c r="D165" s="161" t="s">
        <v>428</v>
      </c>
      <c r="E165" s="159"/>
      <c r="F165" s="167"/>
    </row>
    <row r="166" customFormat="false" ht="38.25" hidden="false" customHeight="false" outlineLevel="0" collapsed="false">
      <c r="A166" s="163" t="s">
        <v>429</v>
      </c>
      <c r="B166" s="159"/>
      <c r="C166" s="167"/>
      <c r="D166" s="163" t="s">
        <v>430</v>
      </c>
      <c r="E166" s="159"/>
      <c r="F166" s="167"/>
    </row>
    <row r="167" customFormat="false" ht="12.75" hidden="false" customHeight="false" outlineLevel="0" collapsed="false">
      <c r="A167" s="165" t="s">
        <v>431</v>
      </c>
      <c r="B167" s="165" t="n">
        <v>1</v>
      </c>
      <c r="C167" s="167"/>
      <c r="D167" s="165" t="s">
        <v>421</v>
      </c>
      <c r="E167" s="165" t="n">
        <v>1</v>
      </c>
      <c r="F167" s="167"/>
    </row>
    <row r="168" customFormat="false" ht="12.75" hidden="false" customHeight="false" outlineLevel="0" collapsed="false">
      <c r="A168" s="168" t="s">
        <v>432</v>
      </c>
      <c r="B168" s="165"/>
      <c r="C168" s="167"/>
      <c r="D168" s="165" t="s">
        <v>433</v>
      </c>
      <c r="E168" s="165"/>
      <c r="F168" s="167"/>
    </row>
    <row r="169" customFormat="false" ht="12.75" hidden="false" customHeight="false" outlineLevel="0" collapsed="false">
      <c r="A169" s="165" t="s">
        <v>434</v>
      </c>
      <c r="B169" s="165"/>
      <c r="C169" s="167"/>
      <c r="D169" s="165" t="s">
        <v>435</v>
      </c>
      <c r="E169" s="165"/>
      <c r="F169" s="167"/>
    </row>
    <row r="170" customFormat="false" ht="12.75" hidden="false" customHeight="false" outlineLevel="0" collapsed="false">
      <c r="A170" s="168" t="s">
        <v>436</v>
      </c>
      <c r="B170" s="165"/>
      <c r="C170" s="167"/>
      <c r="D170" s="165" t="s">
        <v>437</v>
      </c>
      <c r="E170" s="165"/>
      <c r="F170" s="167"/>
    </row>
    <row r="171" customFormat="false" ht="12.75" hidden="false" customHeight="false" outlineLevel="0" collapsed="false">
      <c r="A171" s="165" t="s">
        <v>438</v>
      </c>
      <c r="B171" s="165"/>
      <c r="C171" s="167"/>
      <c r="D171" s="165" t="s">
        <v>439</v>
      </c>
      <c r="E171" s="165"/>
      <c r="F171" s="167"/>
    </row>
    <row r="172" customFormat="false" ht="12.75" hidden="false" customHeight="false" outlineLevel="0" collapsed="false">
      <c r="A172" s="167"/>
      <c r="B172" s="167"/>
      <c r="C172" s="167"/>
      <c r="D172" s="167"/>
      <c r="E172" s="167"/>
      <c r="F172" s="167"/>
    </row>
    <row r="173" customFormat="false" ht="12.75" hidden="false" customHeight="false" outlineLevel="0" collapsed="false">
      <c r="A173" s="161" t="s">
        <v>440</v>
      </c>
      <c r="B173" s="159"/>
      <c r="C173" s="167"/>
      <c r="D173" s="161" t="s">
        <v>441</v>
      </c>
      <c r="E173" s="159"/>
      <c r="F173" s="167"/>
    </row>
    <row r="174" customFormat="false" ht="38.25" hidden="false" customHeight="false" outlineLevel="0" collapsed="false">
      <c r="A174" s="163" t="s">
        <v>442</v>
      </c>
      <c r="B174" s="159"/>
      <c r="C174" s="167"/>
      <c r="D174" s="163" t="s">
        <v>443</v>
      </c>
      <c r="E174" s="159"/>
      <c r="F174" s="167"/>
    </row>
    <row r="175" customFormat="false" ht="12.75" hidden="false" customHeight="false" outlineLevel="0" collapsed="false">
      <c r="A175" s="165" t="s">
        <v>444</v>
      </c>
      <c r="B175" s="165"/>
      <c r="C175" s="167"/>
      <c r="D175" s="165" t="s">
        <v>445</v>
      </c>
      <c r="E175" s="165"/>
      <c r="F175" s="167"/>
    </row>
    <row r="176" customFormat="false" ht="25.5" hidden="false" customHeight="false" outlineLevel="0" collapsed="false">
      <c r="A176" s="169" t="s">
        <v>446</v>
      </c>
      <c r="B176" s="165"/>
      <c r="C176" s="167"/>
      <c r="D176" s="165" t="s">
        <v>447</v>
      </c>
      <c r="E176" s="165"/>
      <c r="F176" s="167"/>
    </row>
    <row r="177" customFormat="false" ht="25.5" hidden="false" customHeight="false" outlineLevel="0" collapsed="false">
      <c r="A177" s="169" t="s">
        <v>448</v>
      </c>
      <c r="B177" s="165"/>
      <c r="C177" s="167"/>
      <c r="D177" s="169" t="s">
        <v>449</v>
      </c>
      <c r="E177" s="165"/>
      <c r="F177" s="167"/>
    </row>
    <row r="178" customFormat="false" ht="25.5" hidden="false" customHeight="false" outlineLevel="0" collapsed="false">
      <c r="A178" s="169" t="s">
        <v>450</v>
      </c>
      <c r="B178" s="165"/>
      <c r="C178" s="167"/>
      <c r="D178" s="165" t="s">
        <v>451</v>
      </c>
      <c r="E178" s="165"/>
      <c r="F178" s="167"/>
    </row>
    <row r="179" customFormat="false" ht="25.5" hidden="false" customHeight="false" outlineLevel="0" collapsed="false">
      <c r="A179" s="169" t="s">
        <v>452</v>
      </c>
      <c r="B179" s="165" t="n">
        <v>5</v>
      </c>
      <c r="C179" s="167"/>
      <c r="D179" s="165" t="s">
        <v>453</v>
      </c>
      <c r="E179" s="165" t="n">
        <v>5</v>
      </c>
      <c r="F179" s="167"/>
    </row>
    <row r="180" customFormat="false" ht="12.75" hidden="false" customHeight="false" outlineLevel="0" collapsed="false">
      <c r="A180" s="167"/>
      <c r="B180" s="167"/>
      <c r="C180" s="167"/>
      <c r="D180" s="167"/>
      <c r="E180" s="167"/>
      <c r="F180" s="167"/>
    </row>
    <row r="181" customFormat="false" ht="12.75" hidden="false" customHeight="false" outlineLevel="0" collapsed="false">
      <c r="A181" s="161" t="s">
        <v>454</v>
      </c>
      <c r="B181" s="159"/>
      <c r="C181" s="167"/>
      <c r="D181" s="170"/>
      <c r="E181" s="170"/>
      <c r="F181" s="170"/>
    </row>
    <row r="182" customFormat="false" ht="51" hidden="false" customHeight="false" outlineLevel="0" collapsed="false">
      <c r="A182" s="163" t="s">
        <v>455</v>
      </c>
      <c r="B182" s="159"/>
      <c r="C182" s="167"/>
      <c r="D182" s="170"/>
      <c r="E182" s="170"/>
      <c r="F182" s="170"/>
    </row>
    <row r="183" customFormat="false" ht="12.75" hidden="false" customHeight="false" outlineLevel="0" collapsed="false">
      <c r="A183" s="165" t="s">
        <v>421</v>
      </c>
      <c r="B183" s="165"/>
      <c r="C183" s="167"/>
      <c r="D183" s="170"/>
      <c r="E183" s="170"/>
      <c r="F183" s="170"/>
    </row>
    <row r="184" customFormat="false" ht="12.75" hidden="false" customHeight="false" outlineLevel="0" collapsed="false">
      <c r="A184" s="165" t="s">
        <v>456</v>
      </c>
      <c r="B184" s="165" t="n">
        <v>5</v>
      </c>
      <c r="C184" s="167"/>
      <c r="D184" s="170"/>
      <c r="E184" s="170"/>
      <c r="F184" s="170"/>
    </row>
    <row r="185" customFormat="false" ht="12.75" hidden="false" customHeight="false" outlineLevel="0" collapsed="false">
      <c r="A185" s="167"/>
      <c r="B185" s="167"/>
      <c r="C185" s="167"/>
      <c r="D185" s="170"/>
      <c r="E185" s="170"/>
      <c r="F185" s="170"/>
    </row>
    <row r="186" customFormat="false" ht="12.75" hidden="false" customHeight="false" outlineLevel="0" collapsed="false">
      <c r="A186" s="161" t="s">
        <v>457</v>
      </c>
      <c r="B186" s="163"/>
      <c r="C186" s="167"/>
      <c r="D186" s="170"/>
      <c r="E186" s="170"/>
      <c r="F186" s="170"/>
    </row>
    <row r="187" customFormat="false" ht="25.5" hidden="false" customHeight="false" outlineLevel="0" collapsed="false">
      <c r="A187" s="163" t="s">
        <v>458</v>
      </c>
      <c r="B187" s="163"/>
      <c r="C187" s="167"/>
      <c r="D187" s="170"/>
      <c r="E187" s="170"/>
      <c r="F187" s="170"/>
    </row>
    <row r="188" customFormat="false" ht="12.75" hidden="false" customHeight="false" outlineLevel="0" collapsed="false">
      <c r="A188" s="165" t="s">
        <v>459</v>
      </c>
      <c r="B188" s="165"/>
      <c r="C188" s="167"/>
      <c r="D188" s="170"/>
      <c r="E188" s="170"/>
      <c r="F188" s="170"/>
    </row>
    <row r="189" customFormat="false" ht="12.75" hidden="false" customHeight="false" outlineLevel="0" collapsed="false">
      <c r="A189" s="165" t="s">
        <v>460</v>
      </c>
      <c r="B189" s="165"/>
      <c r="C189" s="167"/>
      <c r="D189" s="170"/>
      <c r="E189" s="170"/>
      <c r="F189" s="170"/>
    </row>
    <row r="190" customFormat="false" ht="12.75" hidden="false" customHeight="false" outlineLevel="0" collapsed="false">
      <c r="A190" s="165" t="s">
        <v>461</v>
      </c>
      <c r="B190" s="165" t="n">
        <v>3</v>
      </c>
      <c r="C190" s="167"/>
      <c r="D190" s="170"/>
      <c r="E190" s="170"/>
      <c r="F190" s="170"/>
    </row>
    <row r="191" customFormat="false" ht="12.75" hidden="false" customHeight="false" outlineLevel="0" collapsed="false">
      <c r="A191" s="165" t="s">
        <v>462</v>
      </c>
      <c r="B191" s="165"/>
      <c r="C191" s="167"/>
      <c r="D191" s="170"/>
      <c r="E191" s="170"/>
      <c r="F191" s="170"/>
    </row>
    <row r="192" customFormat="false" ht="12.75" hidden="false" customHeight="false" outlineLevel="0" collapsed="false">
      <c r="A192" s="165" t="s">
        <v>463</v>
      </c>
      <c r="B192" s="165"/>
      <c r="C192" s="167"/>
      <c r="D192" s="170"/>
      <c r="E192" s="170"/>
      <c r="F192" s="170"/>
    </row>
    <row r="193" customFormat="false" ht="12.75" hidden="false" customHeight="false" outlineLevel="0" collapsed="false">
      <c r="A193" s="167"/>
      <c r="B193" s="167"/>
      <c r="C193" s="167"/>
      <c r="D193" s="170"/>
      <c r="E193" s="170"/>
      <c r="F193" s="170"/>
    </row>
    <row r="194" customFormat="false" ht="15" hidden="false" customHeight="false" outlineLevel="0" collapsed="false">
      <c r="A194" s="152" t="str">
        <f aca="false">'Aree di rischio per processi'!A11</f>
        <v>A.05 Attivazione di distacchi/comandi di personale (in uscita)</v>
      </c>
      <c r="B194" s="153"/>
      <c r="C194" s="153"/>
      <c r="D194" s="153"/>
      <c r="E194" s="153"/>
      <c r="F194" s="153"/>
    </row>
    <row r="195" customFormat="false" ht="12.75" hidden="false" customHeight="true" outlineLevel="0" collapsed="false">
      <c r="A195" s="154" t="s">
        <v>400</v>
      </c>
      <c r="B195" s="154"/>
      <c r="C195" s="155"/>
      <c r="D195" s="156" t="s">
        <v>401</v>
      </c>
      <c r="E195" s="156"/>
      <c r="F195" s="155"/>
    </row>
    <row r="196" customFormat="false" ht="13.5" hidden="false" customHeight="false" outlineLevel="0" collapsed="false">
      <c r="A196" s="154"/>
      <c r="B196" s="154"/>
      <c r="C196" s="157"/>
      <c r="D196" s="156"/>
      <c r="E196" s="156"/>
      <c r="F196" s="157"/>
    </row>
    <row r="197" customFormat="false" ht="12.75" hidden="false" customHeight="false" outlineLevel="0" collapsed="false">
      <c r="A197" s="158" t="s">
        <v>402</v>
      </c>
      <c r="B197" s="159"/>
      <c r="C197" s="160"/>
      <c r="D197" s="161" t="s">
        <v>403</v>
      </c>
      <c r="E197" s="159"/>
      <c r="F197" s="160"/>
    </row>
    <row r="198" customFormat="false" ht="76.5" hidden="false" customHeight="false" outlineLevel="0" collapsed="false">
      <c r="A198" s="162" t="s">
        <v>404</v>
      </c>
      <c r="B198" s="159"/>
      <c r="C198" s="160"/>
      <c r="D198" s="163" t="s">
        <v>405</v>
      </c>
      <c r="E198" s="159"/>
      <c r="F198" s="160"/>
    </row>
    <row r="199" customFormat="false" ht="12.75" hidden="false" customHeight="false" outlineLevel="0" collapsed="false">
      <c r="A199" s="164" t="s">
        <v>406</v>
      </c>
      <c r="B199" s="165"/>
      <c r="C199" s="160"/>
      <c r="D199" s="165" t="s">
        <v>407</v>
      </c>
      <c r="E199" s="165" t="n">
        <v>1</v>
      </c>
      <c r="F199" s="160"/>
    </row>
    <row r="200" customFormat="false" ht="12.75" hidden="false" customHeight="false" outlineLevel="0" collapsed="false">
      <c r="A200" s="164" t="s">
        <v>408</v>
      </c>
      <c r="B200" s="165" t="n">
        <v>2</v>
      </c>
      <c r="C200" s="160"/>
      <c r="D200" s="165" t="s">
        <v>409</v>
      </c>
      <c r="E200" s="165"/>
      <c r="F200" s="160"/>
    </row>
    <row r="201" customFormat="false" ht="12.75" hidden="false" customHeight="false" outlineLevel="0" collapsed="false">
      <c r="A201" s="164" t="s">
        <v>410</v>
      </c>
      <c r="B201" s="165"/>
      <c r="C201" s="160"/>
      <c r="D201" s="165" t="s">
        <v>411</v>
      </c>
      <c r="E201" s="165"/>
      <c r="F201" s="160"/>
    </row>
    <row r="202" customFormat="false" ht="25.5" hidden="false" customHeight="false" outlineLevel="0" collapsed="false">
      <c r="A202" s="164" t="s">
        <v>412</v>
      </c>
      <c r="B202" s="165"/>
      <c r="C202" s="160"/>
      <c r="D202" s="165" t="s">
        <v>413</v>
      </c>
      <c r="E202" s="165"/>
      <c r="F202" s="160"/>
    </row>
    <row r="203" customFormat="false" ht="12.75" hidden="false" customHeight="false" outlineLevel="0" collapsed="false">
      <c r="A203" s="164" t="s">
        <v>414</v>
      </c>
      <c r="B203" s="165"/>
      <c r="C203" s="160"/>
      <c r="D203" s="165" t="s">
        <v>415</v>
      </c>
      <c r="E203" s="165"/>
      <c r="F203" s="160"/>
    </row>
    <row r="204" customFormat="false" ht="12.75" hidden="false" customHeight="false" outlineLevel="0" collapsed="false">
      <c r="A204" s="166"/>
      <c r="B204" s="167"/>
      <c r="C204" s="167"/>
      <c r="D204" s="167"/>
      <c r="E204" s="167"/>
      <c r="F204" s="167"/>
    </row>
    <row r="205" customFormat="false" ht="12.75" hidden="false" customHeight="false" outlineLevel="0" collapsed="false">
      <c r="A205" s="161" t="s">
        <v>416</v>
      </c>
      <c r="B205" s="159"/>
      <c r="C205" s="167"/>
      <c r="D205" s="161" t="s">
        <v>417</v>
      </c>
      <c r="E205" s="159"/>
      <c r="F205" s="167"/>
    </row>
    <row r="206" customFormat="false" ht="63.75" hidden="false" customHeight="false" outlineLevel="0" collapsed="false">
      <c r="A206" s="163" t="s">
        <v>418</v>
      </c>
      <c r="B206" s="159"/>
      <c r="C206" s="167"/>
      <c r="D206" s="163" t="s">
        <v>419</v>
      </c>
      <c r="E206" s="159"/>
      <c r="F206" s="167"/>
    </row>
    <row r="207" customFormat="false" ht="12.75" hidden="false" customHeight="false" outlineLevel="0" collapsed="false">
      <c r="A207" s="165" t="s">
        <v>420</v>
      </c>
      <c r="B207" s="165"/>
      <c r="C207" s="167"/>
      <c r="D207" s="165" t="s">
        <v>421</v>
      </c>
      <c r="E207" s="165" t="n">
        <v>1</v>
      </c>
      <c r="F207" s="167"/>
    </row>
    <row r="208" customFormat="false" ht="12.75" hidden="false" customHeight="false" outlineLevel="0" collapsed="false">
      <c r="A208" s="165" t="s">
        <v>422</v>
      </c>
      <c r="B208" s="165" t="n">
        <v>2</v>
      </c>
      <c r="C208" s="167"/>
      <c r="D208" s="165" t="s">
        <v>423</v>
      </c>
      <c r="E208" s="165"/>
      <c r="F208" s="167"/>
    </row>
    <row r="209" customFormat="false" ht="12.75" hidden="false" customHeight="false" outlineLevel="0" collapsed="false">
      <c r="A209" s="165" t="s">
        <v>424</v>
      </c>
      <c r="B209" s="165"/>
      <c r="C209" s="167"/>
      <c r="D209" s="165"/>
      <c r="E209" s="165"/>
      <c r="F209" s="167"/>
    </row>
    <row r="210" customFormat="false" ht="12.75" hidden="false" customHeight="false" outlineLevel="0" collapsed="false">
      <c r="A210" s="165" t="s">
        <v>425</v>
      </c>
      <c r="B210" s="165"/>
      <c r="C210" s="167"/>
      <c r="D210" s="165"/>
      <c r="E210" s="165"/>
      <c r="F210" s="167"/>
    </row>
    <row r="211" customFormat="false" ht="12.75" hidden="false" customHeight="false" outlineLevel="0" collapsed="false">
      <c r="A211" s="165" t="s">
        <v>426</v>
      </c>
      <c r="B211" s="165"/>
      <c r="C211" s="167"/>
      <c r="E211" s="165"/>
      <c r="F211" s="167"/>
    </row>
    <row r="212" customFormat="false" ht="12.75" hidden="false" customHeight="false" outlineLevel="0" collapsed="false">
      <c r="A212" s="167"/>
      <c r="B212" s="167"/>
      <c r="C212" s="167"/>
      <c r="D212" s="167"/>
      <c r="E212" s="167"/>
      <c r="F212" s="167"/>
    </row>
    <row r="213" customFormat="false" ht="12.75" hidden="false" customHeight="false" outlineLevel="0" collapsed="false">
      <c r="A213" s="161" t="s">
        <v>427</v>
      </c>
      <c r="B213" s="159"/>
      <c r="C213" s="167"/>
      <c r="D213" s="161" t="s">
        <v>428</v>
      </c>
      <c r="E213" s="159"/>
      <c r="F213" s="167"/>
    </row>
    <row r="214" customFormat="false" ht="38.25" hidden="false" customHeight="false" outlineLevel="0" collapsed="false">
      <c r="A214" s="163" t="s">
        <v>429</v>
      </c>
      <c r="B214" s="159"/>
      <c r="C214" s="167"/>
      <c r="D214" s="163" t="s">
        <v>430</v>
      </c>
      <c r="E214" s="159"/>
      <c r="F214" s="167"/>
    </row>
    <row r="215" customFormat="false" ht="12.75" hidden="false" customHeight="false" outlineLevel="0" collapsed="false">
      <c r="A215" s="165" t="s">
        <v>431</v>
      </c>
      <c r="B215" s="165" t="n">
        <v>1</v>
      </c>
      <c r="C215" s="167"/>
      <c r="D215" s="165" t="s">
        <v>421</v>
      </c>
      <c r="E215" s="165" t="n">
        <v>1</v>
      </c>
      <c r="F215" s="167"/>
    </row>
    <row r="216" customFormat="false" ht="12.75" hidden="false" customHeight="false" outlineLevel="0" collapsed="false">
      <c r="A216" s="168" t="s">
        <v>432</v>
      </c>
      <c r="B216" s="165"/>
      <c r="C216" s="167"/>
      <c r="D216" s="165" t="s">
        <v>433</v>
      </c>
      <c r="E216" s="165"/>
      <c r="F216" s="167"/>
    </row>
    <row r="217" customFormat="false" ht="12.75" hidden="false" customHeight="false" outlineLevel="0" collapsed="false">
      <c r="A217" s="165" t="s">
        <v>434</v>
      </c>
      <c r="B217" s="165"/>
      <c r="C217" s="167"/>
      <c r="D217" s="165" t="s">
        <v>435</v>
      </c>
      <c r="E217" s="165"/>
      <c r="F217" s="167"/>
    </row>
    <row r="218" customFormat="false" ht="12.75" hidden="false" customHeight="false" outlineLevel="0" collapsed="false">
      <c r="A218" s="168" t="s">
        <v>436</v>
      </c>
      <c r="B218" s="165"/>
      <c r="C218" s="167"/>
      <c r="D218" s="165" t="s">
        <v>437</v>
      </c>
      <c r="E218" s="165"/>
      <c r="F218" s="167"/>
    </row>
    <row r="219" customFormat="false" ht="12.75" hidden="false" customHeight="false" outlineLevel="0" collapsed="false">
      <c r="A219" s="165" t="s">
        <v>438</v>
      </c>
      <c r="B219" s="165"/>
      <c r="C219" s="167"/>
      <c r="D219" s="165" t="s">
        <v>439</v>
      </c>
      <c r="E219" s="165"/>
      <c r="F219" s="167"/>
    </row>
    <row r="220" customFormat="false" ht="12.75" hidden="false" customHeight="false" outlineLevel="0" collapsed="false">
      <c r="A220" s="167"/>
      <c r="B220" s="167"/>
      <c r="C220" s="167"/>
      <c r="D220" s="167"/>
      <c r="E220" s="167"/>
      <c r="F220" s="167"/>
    </row>
    <row r="221" customFormat="false" ht="12.75" hidden="false" customHeight="false" outlineLevel="0" collapsed="false">
      <c r="A221" s="161" t="s">
        <v>440</v>
      </c>
      <c r="B221" s="159"/>
      <c r="C221" s="167"/>
      <c r="D221" s="161" t="s">
        <v>441</v>
      </c>
      <c r="E221" s="159"/>
      <c r="F221" s="167"/>
    </row>
    <row r="222" customFormat="false" ht="38.25" hidden="false" customHeight="false" outlineLevel="0" collapsed="false">
      <c r="A222" s="163" t="s">
        <v>442</v>
      </c>
      <c r="B222" s="159"/>
      <c r="C222" s="167"/>
      <c r="D222" s="163" t="s">
        <v>443</v>
      </c>
      <c r="E222" s="159"/>
      <c r="F222" s="167"/>
    </row>
    <row r="223" customFormat="false" ht="12.75" hidden="false" customHeight="false" outlineLevel="0" collapsed="false">
      <c r="A223" s="165" t="s">
        <v>444</v>
      </c>
      <c r="B223" s="165"/>
      <c r="C223" s="167"/>
      <c r="D223" s="165" t="s">
        <v>445</v>
      </c>
      <c r="E223" s="165"/>
      <c r="F223" s="167"/>
    </row>
    <row r="224" customFormat="false" ht="25.5" hidden="false" customHeight="false" outlineLevel="0" collapsed="false">
      <c r="A224" s="169" t="s">
        <v>446</v>
      </c>
      <c r="B224" s="165"/>
      <c r="C224" s="167"/>
      <c r="D224" s="165" t="s">
        <v>447</v>
      </c>
      <c r="E224" s="165"/>
      <c r="F224" s="167"/>
    </row>
    <row r="225" customFormat="false" ht="25.5" hidden="false" customHeight="false" outlineLevel="0" collapsed="false">
      <c r="A225" s="169" t="s">
        <v>448</v>
      </c>
      <c r="B225" s="165" t="n">
        <v>3</v>
      </c>
      <c r="C225" s="167"/>
      <c r="D225" s="169" t="s">
        <v>449</v>
      </c>
      <c r="E225" s="165"/>
      <c r="F225" s="167"/>
    </row>
    <row r="226" customFormat="false" ht="25.5" hidden="false" customHeight="false" outlineLevel="0" collapsed="false">
      <c r="A226" s="169" t="s">
        <v>450</v>
      </c>
      <c r="B226" s="165"/>
      <c r="C226" s="167"/>
      <c r="D226" s="165" t="s">
        <v>451</v>
      </c>
      <c r="E226" s="165"/>
      <c r="F226" s="167"/>
    </row>
    <row r="227" customFormat="false" ht="25.5" hidden="false" customHeight="false" outlineLevel="0" collapsed="false">
      <c r="A227" s="169" t="s">
        <v>452</v>
      </c>
      <c r="B227" s="165"/>
      <c r="C227" s="167"/>
      <c r="D227" s="165" t="s">
        <v>453</v>
      </c>
      <c r="E227" s="165" t="n">
        <v>5</v>
      </c>
      <c r="F227" s="167"/>
    </row>
    <row r="228" customFormat="false" ht="12.75" hidden="false" customHeight="false" outlineLevel="0" collapsed="false">
      <c r="A228" s="167"/>
      <c r="B228" s="167"/>
      <c r="C228" s="167"/>
      <c r="D228" s="167"/>
      <c r="E228" s="167"/>
      <c r="F228" s="167"/>
    </row>
    <row r="229" customFormat="false" ht="12.75" hidden="false" customHeight="false" outlineLevel="0" collapsed="false">
      <c r="A229" s="161" t="s">
        <v>454</v>
      </c>
      <c r="B229" s="159"/>
      <c r="C229" s="167"/>
      <c r="D229" s="170"/>
      <c r="E229" s="170"/>
      <c r="F229" s="170"/>
    </row>
    <row r="230" customFormat="false" ht="51" hidden="false" customHeight="false" outlineLevel="0" collapsed="false">
      <c r="A230" s="163" t="s">
        <v>455</v>
      </c>
      <c r="B230" s="159"/>
      <c r="C230" s="167"/>
      <c r="D230" s="170"/>
      <c r="E230" s="170"/>
      <c r="F230" s="170"/>
    </row>
    <row r="231" customFormat="false" ht="12.75" hidden="false" customHeight="false" outlineLevel="0" collapsed="false">
      <c r="A231" s="165" t="s">
        <v>421</v>
      </c>
      <c r="B231" s="165" t="n">
        <v>1</v>
      </c>
      <c r="C231" s="167"/>
      <c r="D231" s="170"/>
      <c r="E231" s="170"/>
      <c r="F231" s="170"/>
    </row>
    <row r="232" customFormat="false" ht="12.75" hidden="false" customHeight="false" outlineLevel="0" collapsed="false">
      <c r="A232" s="165" t="s">
        <v>456</v>
      </c>
      <c r="B232" s="165"/>
      <c r="C232" s="167"/>
      <c r="D232" s="170"/>
      <c r="E232" s="170"/>
      <c r="F232" s="170"/>
    </row>
    <row r="233" customFormat="false" ht="12.75" hidden="false" customHeight="false" outlineLevel="0" collapsed="false">
      <c r="A233" s="167"/>
      <c r="B233" s="167"/>
      <c r="C233" s="167"/>
      <c r="D233" s="170"/>
      <c r="E233" s="170"/>
      <c r="F233" s="170"/>
    </row>
    <row r="234" customFormat="false" ht="12.75" hidden="false" customHeight="false" outlineLevel="0" collapsed="false">
      <c r="A234" s="161" t="s">
        <v>457</v>
      </c>
      <c r="B234" s="163"/>
      <c r="C234" s="167"/>
      <c r="D234" s="170"/>
      <c r="E234" s="170"/>
      <c r="F234" s="170"/>
    </row>
    <row r="235" customFormat="false" ht="25.5" hidden="false" customHeight="false" outlineLevel="0" collapsed="false">
      <c r="A235" s="163" t="s">
        <v>458</v>
      </c>
      <c r="B235" s="163"/>
      <c r="C235" s="167"/>
      <c r="D235" s="170"/>
      <c r="E235" s="170"/>
      <c r="F235" s="170"/>
    </row>
    <row r="236" customFormat="false" ht="12.75" hidden="false" customHeight="false" outlineLevel="0" collapsed="false">
      <c r="A236" s="165" t="s">
        <v>459</v>
      </c>
      <c r="B236" s="165"/>
      <c r="C236" s="167"/>
      <c r="D236" s="170"/>
      <c r="E236" s="170"/>
      <c r="F236" s="170"/>
    </row>
    <row r="237" customFormat="false" ht="12.75" hidden="false" customHeight="false" outlineLevel="0" collapsed="false">
      <c r="A237" s="165" t="s">
        <v>460</v>
      </c>
      <c r="B237" s="165"/>
      <c r="C237" s="167"/>
      <c r="D237" s="170"/>
      <c r="E237" s="170"/>
      <c r="F237" s="170"/>
    </row>
    <row r="238" customFormat="false" ht="12.75" hidden="false" customHeight="false" outlineLevel="0" collapsed="false">
      <c r="A238" s="165" t="s">
        <v>461</v>
      </c>
      <c r="B238" s="165" t="n">
        <v>3</v>
      </c>
      <c r="C238" s="167"/>
      <c r="D238" s="170"/>
      <c r="E238" s="170"/>
      <c r="F238" s="170"/>
    </row>
    <row r="239" customFormat="false" ht="12.75" hidden="false" customHeight="false" outlineLevel="0" collapsed="false">
      <c r="A239" s="165" t="s">
        <v>462</v>
      </c>
      <c r="B239" s="165"/>
      <c r="C239" s="167"/>
      <c r="D239" s="170"/>
      <c r="E239" s="170"/>
      <c r="F239" s="170"/>
    </row>
    <row r="240" customFormat="false" ht="12.75" hidden="false" customHeight="false" outlineLevel="0" collapsed="false">
      <c r="A240" s="165" t="s">
        <v>463</v>
      </c>
      <c r="B240" s="165"/>
      <c r="C240" s="167"/>
      <c r="D240" s="170"/>
      <c r="E240" s="170"/>
      <c r="F240" s="170"/>
    </row>
    <row r="241" customFormat="false" ht="12.75" hidden="false" customHeight="false" outlineLevel="0" collapsed="false">
      <c r="A241" s="167"/>
      <c r="B241" s="167"/>
      <c r="C241" s="167"/>
      <c r="D241" s="170"/>
      <c r="E241" s="170"/>
      <c r="F241" s="170"/>
    </row>
    <row r="242" customFormat="false" ht="15" hidden="false" customHeight="false" outlineLevel="0" collapsed="false">
      <c r="A242" s="152" t="str">
        <f aca="false">'Aree di rischio per processi'!A12</f>
        <v>A.06 Attivazione di procedure di mobilità in entrata</v>
      </c>
      <c r="B242" s="153"/>
      <c r="C242" s="153"/>
      <c r="D242" s="153"/>
      <c r="E242" s="153"/>
      <c r="F242" s="153"/>
    </row>
    <row r="243" customFormat="false" ht="12.75" hidden="false" customHeight="true" outlineLevel="0" collapsed="false">
      <c r="A243" s="154" t="s">
        <v>400</v>
      </c>
      <c r="B243" s="154"/>
      <c r="C243" s="155"/>
      <c r="D243" s="156" t="s">
        <v>401</v>
      </c>
      <c r="E243" s="156"/>
      <c r="F243" s="155"/>
    </row>
    <row r="244" customFormat="false" ht="13.5" hidden="false" customHeight="false" outlineLevel="0" collapsed="false">
      <c r="A244" s="154"/>
      <c r="B244" s="154"/>
      <c r="C244" s="157"/>
      <c r="D244" s="156"/>
      <c r="E244" s="156"/>
      <c r="F244" s="157"/>
    </row>
    <row r="245" customFormat="false" ht="12.75" hidden="false" customHeight="false" outlineLevel="0" collapsed="false">
      <c r="A245" s="158" t="s">
        <v>402</v>
      </c>
      <c r="B245" s="159"/>
      <c r="C245" s="160"/>
      <c r="D245" s="161" t="s">
        <v>403</v>
      </c>
      <c r="E245" s="159"/>
      <c r="F245" s="160"/>
    </row>
    <row r="246" customFormat="false" ht="76.5" hidden="false" customHeight="false" outlineLevel="0" collapsed="false">
      <c r="A246" s="162" t="s">
        <v>404</v>
      </c>
      <c r="B246" s="159"/>
      <c r="C246" s="160"/>
      <c r="D246" s="163" t="s">
        <v>405</v>
      </c>
      <c r="E246" s="159"/>
      <c r="F246" s="160"/>
    </row>
    <row r="247" customFormat="false" ht="12.75" hidden="false" customHeight="false" outlineLevel="0" collapsed="false">
      <c r="A247" s="164" t="s">
        <v>406</v>
      </c>
      <c r="B247" s="165"/>
      <c r="C247" s="160"/>
      <c r="D247" s="165" t="s">
        <v>407</v>
      </c>
      <c r="E247" s="165" t="n">
        <v>1</v>
      </c>
      <c r="F247" s="160"/>
    </row>
    <row r="248" customFormat="false" ht="12.75" hidden="false" customHeight="false" outlineLevel="0" collapsed="false">
      <c r="A248" s="164" t="s">
        <v>408</v>
      </c>
      <c r="B248" s="165" t="n">
        <v>2</v>
      </c>
      <c r="C248" s="160"/>
      <c r="D248" s="165" t="s">
        <v>409</v>
      </c>
      <c r="E248" s="165"/>
      <c r="F248" s="160"/>
    </row>
    <row r="249" customFormat="false" ht="12.75" hidden="false" customHeight="false" outlineLevel="0" collapsed="false">
      <c r="A249" s="164" t="s">
        <v>410</v>
      </c>
      <c r="B249" s="165"/>
      <c r="C249" s="160"/>
      <c r="D249" s="165" t="s">
        <v>411</v>
      </c>
      <c r="E249" s="165"/>
      <c r="F249" s="160"/>
    </row>
    <row r="250" customFormat="false" ht="25.5" hidden="false" customHeight="false" outlineLevel="0" collapsed="false">
      <c r="A250" s="164" t="s">
        <v>412</v>
      </c>
      <c r="B250" s="165"/>
      <c r="C250" s="160"/>
      <c r="D250" s="165" t="s">
        <v>413</v>
      </c>
      <c r="E250" s="165"/>
      <c r="F250" s="160"/>
    </row>
    <row r="251" customFormat="false" ht="12.75" hidden="false" customHeight="false" outlineLevel="0" collapsed="false">
      <c r="A251" s="164" t="s">
        <v>414</v>
      </c>
      <c r="B251" s="165"/>
      <c r="C251" s="160"/>
      <c r="D251" s="165" t="s">
        <v>415</v>
      </c>
      <c r="E251" s="165"/>
      <c r="F251" s="160"/>
    </row>
    <row r="252" customFormat="false" ht="12.75" hidden="false" customHeight="false" outlineLevel="0" collapsed="false">
      <c r="A252" s="166"/>
      <c r="B252" s="167"/>
      <c r="C252" s="167"/>
      <c r="D252" s="167"/>
      <c r="E252" s="167"/>
      <c r="F252" s="167"/>
    </row>
    <row r="253" customFormat="false" ht="12.75" hidden="false" customHeight="false" outlineLevel="0" collapsed="false">
      <c r="A253" s="161" t="s">
        <v>416</v>
      </c>
      <c r="B253" s="159"/>
      <c r="C253" s="167"/>
      <c r="D253" s="161" t="s">
        <v>417</v>
      </c>
      <c r="E253" s="159"/>
      <c r="F253" s="167"/>
    </row>
    <row r="254" customFormat="false" ht="63.75" hidden="false" customHeight="false" outlineLevel="0" collapsed="false">
      <c r="A254" s="163" t="s">
        <v>418</v>
      </c>
      <c r="B254" s="159"/>
      <c r="C254" s="167"/>
      <c r="D254" s="163" t="s">
        <v>419</v>
      </c>
      <c r="E254" s="159"/>
      <c r="F254" s="167"/>
    </row>
    <row r="255" customFormat="false" ht="12.75" hidden="false" customHeight="false" outlineLevel="0" collapsed="false">
      <c r="A255" s="165" t="s">
        <v>420</v>
      </c>
      <c r="B255" s="165"/>
      <c r="C255" s="167"/>
      <c r="D255" s="165" t="s">
        <v>421</v>
      </c>
      <c r="E255" s="165" t="n">
        <v>1</v>
      </c>
      <c r="F255" s="167"/>
    </row>
    <row r="256" customFormat="false" ht="12.75" hidden="false" customHeight="false" outlineLevel="0" collapsed="false">
      <c r="A256" s="165" t="s">
        <v>422</v>
      </c>
      <c r="B256" s="165" t="n">
        <v>2</v>
      </c>
      <c r="C256" s="167"/>
      <c r="D256" s="165" t="s">
        <v>423</v>
      </c>
      <c r="E256" s="165"/>
      <c r="F256" s="167"/>
    </row>
    <row r="257" customFormat="false" ht="12.75" hidden="false" customHeight="false" outlineLevel="0" collapsed="false">
      <c r="A257" s="165" t="s">
        <v>424</v>
      </c>
      <c r="B257" s="165"/>
      <c r="C257" s="167"/>
      <c r="D257" s="165"/>
      <c r="E257" s="165"/>
      <c r="F257" s="167"/>
    </row>
    <row r="258" customFormat="false" ht="12.75" hidden="false" customHeight="false" outlineLevel="0" collapsed="false">
      <c r="A258" s="165" t="s">
        <v>425</v>
      </c>
      <c r="B258" s="165"/>
      <c r="C258" s="167"/>
      <c r="D258" s="165"/>
      <c r="E258" s="165"/>
      <c r="F258" s="167"/>
    </row>
    <row r="259" customFormat="false" ht="12.75" hidden="false" customHeight="false" outlineLevel="0" collapsed="false">
      <c r="A259" s="165" t="s">
        <v>426</v>
      </c>
      <c r="B259" s="165"/>
      <c r="C259" s="167"/>
      <c r="E259" s="165"/>
      <c r="F259" s="167"/>
    </row>
    <row r="260" customFormat="false" ht="12.75" hidden="false" customHeight="false" outlineLevel="0" collapsed="false">
      <c r="A260" s="167"/>
      <c r="B260" s="167"/>
      <c r="C260" s="167"/>
      <c r="D260" s="167"/>
      <c r="E260" s="167"/>
      <c r="F260" s="167"/>
    </row>
    <row r="261" customFormat="false" ht="12.75" hidden="false" customHeight="false" outlineLevel="0" collapsed="false">
      <c r="A261" s="161" t="s">
        <v>427</v>
      </c>
      <c r="B261" s="159"/>
      <c r="C261" s="167"/>
      <c r="D261" s="161" t="s">
        <v>428</v>
      </c>
      <c r="E261" s="159"/>
      <c r="F261" s="167"/>
    </row>
    <row r="262" customFormat="false" ht="38.25" hidden="false" customHeight="false" outlineLevel="0" collapsed="false">
      <c r="A262" s="163" t="s">
        <v>429</v>
      </c>
      <c r="B262" s="159"/>
      <c r="C262" s="167"/>
      <c r="D262" s="163" t="s">
        <v>430</v>
      </c>
      <c r="E262" s="159"/>
      <c r="F262" s="167"/>
    </row>
    <row r="263" customFormat="false" ht="12.75" hidden="false" customHeight="false" outlineLevel="0" collapsed="false">
      <c r="A263" s="165" t="s">
        <v>431</v>
      </c>
      <c r="B263" s="165" t="n">
        <v>1</v>
      </c>
      <c r="C263" s="167"/>
      <c r="D263" s="165" t="s">
        <v>421</v>
      </c>
      <c r="E263" s="165" t="n">
        <v>1</v>
      </c>
      <c r="F263" s="167"/>
    </row>
    <row r="264" customFormat="false" ht="12.75" hidden="false" customHeight="false" outlineLevel="0" collapsed="false">
      <c r="A264" s="168" t="s">
        <v>432</v>
      </c>
      <c r="B264" s="165"/>
      <c r="C264" s="167"/>
      <c r="D264" s="165" t="s">
        <v>433</v>
      </c>
      <c r="E264" s="165"/>
      <c r="F264" s="167"/>
    </row>
    <row r="265" customFormat="false" ht="12.75" hidden="false" customHeight="false" outlineLevel="0" collapsed="false">
      <c r="A265" s="165" t="s">
        <v>434</v>
      </c>
      <c r="B265" s="165"/>
      <c r="C265" s="167"/>
      <c r="D265" s="165" t="s">
        <v>435</v>
      </c>
      <c r="E265" s="165"/>
      <c r="F265" s="167"/>
    </row>
    <row r="266" customFormat="false" ht="12.75" hidden="false" customHeight="false" outlineLevel="0" collapsed="false">
      <c r="A266" s="168" t="s">
        <v>436</v>
      </c>
      <c r="B266" s="165"/>
      <c r="C266" s="167"/>
      <c r="D266" s="165" t="s">
        <v>437</v>
      </c>
      <c r="E266" s="165"/>
      <c r="F266" s="167"/>
    </row>
    <row r="267" customFormat="false" ht="12.75" hidden="false" customHeight="false" outlineLevel="0" collapsed="false">
      <c r="A267" s="165" t="s">
        <v>438</v>
      </c>
      <c r="B267" s="165"/>
      <c r="C267" s="167"/>
      <c r="D267" s="165" t="s">
        <v>439</v>
      </c>
      <c r="E267" s="165"/>
      <c r="F267" s="167"/>
    </row>
    <row r="268" customFormat="false" ht="12.75" hidden="false" customHeight="false" outlineLevel="0" collapsed="false">
      <c r="A268" s="167"/>
      <c r="B268" s="167"/>
      <c r="C268" s="167"/>
      <c r="D268" s="167"/>
      <c r="E268" s="167"/>
      <c r="F268" s="167"/>
    </row>
    <row r="269" customFormat="false" ht="12.75" hidden="false" customHeight="false" outlineLevel="0" collapsed="false">
      <c r="A269" s="161" t="s">
        <v>440</v>
      </c>
      <c r="B269" s="159"/>
      <c r="C269" s="167"/>
      <c r="D269" s="161" t="s">
        <v>441</v>
      </c>
      <c r="E269" s="159"/>
      <c r="F269" s="167"/>
    </row>
    <row r="270" customFormat="false" ht="38.25" hidden="false" customHeight="false" outlineLevel="0" collapsed="false">
      <c r="A270" s="163" t="s">
        <v>442</v>
      </c>
      <c r="B270" s="159"/>
      <c r="C270" s="167"/>
      <c r="D270" s="163" t="s">
        <v>443</v>
      </c>
      <c r="E270" s="159"/>
      <c r="F270" s="167"/>
    </row>
    <row r="271" customFormat="false" ht="12.75" hidden="false" customHeight="false" outlineLevel="0" collapsed="false">
      <c r="A271" s="165" t="s">
        <v>444</v>
      </c>
      <c r="B271" s="165"/>
      <c r="C271" s="167"/>
      <c r="D271" s="165" t="s">
        <v>445</v>
      </c>
      <c r="E271" s="165"/>
      <c r="F271" s="167"/>
    </row>
    <row r="272" customFormat="false" ht="25.5" hidden="false" customHeight="false" outlineLevel="0" collapsed="false">
      <c r="A272" s="169" t="s">
        <v>446</v>
      </c>
      <c r="B272" s="165"/>
      <c r="C272" s="167"/>
      <c r="D272" s="165" t="s">
        <v>447</v>
      </c>
      <c r="E272" s="165"/>
      <c r="F272" s="167"/>
    </row>
    <row r="273" customFormat="false" ht="25.5" hidden="false" customHeight="false" outlineLevel="0" collapsed="false">
      <c r="A273" s="169" t="s">
        <v>448</v>
      </c>
      <c r="B273" s="165" t="n">
        <v>3</v>
      </c>
      <c r="C273" s="167"/>
      <c r="D273" s="169" t="s">
        <v>449</v>
      </c>
      <c r="E273" s="165"/>
      <c r="F273" s="167"/>
    </row>
    <row r="274" customFormat="false" ht="25.5" hidden="false" customHeight="false" outlineLevel="0" collapsed="false">
      <c r="A274" s="169" t="s">
        <v>450</v>
      </c>
      <c r="B274" s="165"/>
      <c r="C274" s="167"/>
      <c r="D274" s="165" t="s">
        <v>451</v>
      </c>
      <c r="E274" s="165"/>
      <c r="F274" s="167"/>
    </row>
    <row r="275" customFormat="false" ht="25.5" hidden="false" customHeight="false" outlineLevel="0" collapsed="false">
      <c r="A275" s="169" t="s">
        <v>452</v>
      </c>
      <c r="B275" s="165"/>
      <c r="C275" s="167"/>
      <c r="D275" s="165" t="s">
        <v>453</v>
      </c>
      <c r="E275" s="165" t="n">
        <v>5</v>
      </c>
      <c r="F275" s="167"/>
    </row>
    <row r="276" customFormat="false" ht="12.75" hidden="false" customHeight="false" outlineLevel="0" collapsed="false">
      <c r="A276" s="167"/>
      <c r="B276" s="167"/>
      <c r="C276" s="167"/>
      <c r="D276" s="167"/>
      <c r="E276" s="167"/>
      <c r="F276" s="167"/>
    </row>
    <row r="277" customFormat="false" ht="12.75" hidden="false" customHeight="false" outlineLevel="0" collapsed="false">
      <c r="A277" s="161" t="s">
        <v>454</v>
      </c>
      <c r="B277" s="159"/>
      <c r="C277" s="167"/>
      <c r="D277" s="170"/>
      <c r="E277" s="170"/>
      <c r="F277" s="170"/>
    </row>
    <row r="278" customFormat="false" ht="51" hidden="false" customHeight="false" outlineLevel="0" collapsed="false">
      <c r="A278" s="163" t="s">
        <v>455</v>
      </c>
      <c r="B278" s="159"/>
      <c r="C278" s="167"/>
      <c r="D278" s="170"/>
      <c r="E278" s="170"/>
      <c r="F278" s="170"/>
    </row>
    <row r="279" customFormat="false" ht="12.75" hidden="false" customHeight="false" outlineLevel="0" collapsed="false">
      <c r="A279" s="165" t="s">
        <v>421</v>
      </c>
      <c r="B279" s="165" t="n">
        <v>1</v>
      </c>
      <c r="C279" s="167"/>
      <c r="D279" s="170"/>
      <c r="E279" s="170"/>
      <c r="F279" s="170"/>
    </row>
    <row r="280" customFormat="false" ht="12.75" hidden="false" customHeight="false" outlineLevel="0" collapsed="false">
      <c r="A280" s="165" t="s">
        <v>456</v>
      </c>
      <c r="B280" s="165"/>
      <c r="C280" s="167"/>
      <c r="D280" s="170"/>
      <c r="E280" s="170"/>
      <c r="F280" s="170"/>
    </row>
    <row r="281" customFormat="false" ht="12.75" hidden="false" customHeight="false" outlineLevel="0" collapsed="false">
      <c r="A281" s="167"/>
      <c r="B281" s="167"/>
      <c r="C281" s="167"/>
      <c r="D281" s="170"/>
      <c r="E281" s="170"/>
      <c r="F281" s="170"/>
    </row>
    <row r="282" customFormat="false" ht="12.75" hidden="false" customHeight="false" outlineLevel="0" collapsed="false">
      <c r="A282" s="161" t="s">
        <v>457</v>
      </c>
      <c r="B282" s="163"/>
      <c r="C282" s="167"/>
      <c r="D282" s="170"/>
      <c r="E282" s="170"/>
      <c r="F282" s="170"/>
    </row>
    <row r="283" customFormat="false" ht="25.5" hidden="false" customHeight="false" outlineLevel="0" collapsed="false">
      <c r="A283" s="163" t="s">
        <v>458</v>
      </c>
      <c r="B283" s="163"/>
      <c r="C283" s="167"/>
      <c r="D283" s="170"/>
      <c r="E283" s="170"/>
      <c r="F283" s="170"/>
    </row>
    <row r="284" customFormat="false" ht="12.75" hidden="false" customHeight="false" outlineLevel="0" collapsed="false">
      <c r="A284" s="165" t="s">
        <v>459</v>
      </c>
      <c r="B284" s="165"/>
      <c r="C284" s="167"/>
      <c r="D284" s="170"/>
      <c r="E284" s="170"/>
      <c r="F284" s="170"/>
    </row>
    <row r="285" customFormat="false" ht="12.75" hidden="false" customHeight="false" outlineLevel="0" collapsed="false">
      <c r="A285" s="165" t="s">
        <v>460</v>
      </c>
      <c r="B285" s="165"/>
      <c r="C285" s="167"/>
      <c r="D285" s="170"/>
      <c r="E285" s="170"/>
      <c r="F285" s="170"/>
    </row>
    <row r="286" customFormat="false" ht="12.75" hidden="false" customHeight="false" outlineLevel="0" collapsed="false">
      <c r="A286" s="165" t="s">
        <v>461</v>
      </c>
      <c r="B286" s="165"/>
      <c r="C286" s="167"/>
      <c r="D286" s="170"/>
      <c r="E286" s="170"/>
      <c r="F286" s="170"/>
    </row>
    <row r="287" customFormat="false" ht="12.75" hidden="false" customHeight="false" outlineLevel="0" collapsed="false">
      <c r="A287" s="165" t="s">
        <v>462</v>
      </c>
      <c r="B287" s="165" t="n">
        <v>4</v>
      </c>
      <c r="C287" s="167"/>
      <c r="D287" s="170"/>
      <c r="E287" s="170"/>
      <c r="F287" s="170"/>
    </row>
    <row r="288" customFormat="false" ht="12.75" hidden="false" customHeight="false" outlineLevel="0" collapsed="false">
      <c r="A288" s="165" t="s">
        <v>463</v>
      </c>
      <c r="B288" s="165"/>
      <c r="C288" s="167"/>
      <c r="D288" s="170"/>
      <c r="E288" s="170"/>
      <c r="F288" s="170"/>
    </row>
    <row r="289" customFormat="false" ht="12.75" hidden="false" customHeight="false" outlineLevel="0" collapsed="false">
      <c r="A289" s="167"/>
      <c r="B289" s="167"/>
      <c r="C289" s="167"/>
      <c r="D289" s="170"/>
      <c r="E289" s="170"/>
      <c r="F289" s="170"/>
    </row>
  </sheetData>
  <mergeCells count="18">
    <mergeCell ref="A2:B3"/>
    <mergeCell ref="D2:E3"/>
    <mergeCell ref="D36:F39"/>
    <mergeCell ref="A50:B51"/>
    <mergeCell ref="D50:E51"/>
    <mergeCell ref="D84:F87"/>
    <mergeCell ref="A98:B99"/>
    <mergeCell ref="D98:E99"/>
    <mergeCell ref="D132:F135"/>
    <mergeCell ref="A147:B148"/>
    <mergeCell ref="D147:E148"/>
    <mergeCell ref="D181:F184"/>
    <mergeCell ref="A195:B196"/>
    <mergeCell ref="D195:E196"/>
    <mergeCell ref="D229:F232"/>
    <mergeCell ref="A243:B244"/>
    <mergeCell ref="D243:E244"/>
    <mergeCell ref="D277:F280"/>
  </mergeCell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2.xml><?xml version="1.0" encoding="utf-8"?>
<worksheet xmlns="http://schemas.openxmlformats.org/spreadsheetml/2006/main" xmlns:r="http://schemas.openxmlformats.org/officeDocument/2006/relationships">
  <sheetPr filterMode="false">
    <tabColor rgb="FFFFFF00"/>
    <pageSetUpPr fitToPage="true"/>
  </sheetPr>
  <dimension ref="A1:F625"/>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 activeCellId="0" sqref="H1"/>
    </sheetView>
  </sheetViews>
  <sheetFormatPr defaultRowHeight="12.75"/>
  <cols>
    <col collapsed="false" hidden="false" max="1" min="1" style="0" width="70.7091836734694"/>
    <col collapsed="false" hidden="false" max="2" min="2" style="0" width="2.28571428571429"/>
    <col collapsed="false" hidden="false" max="3" min="3" style="0" width="2.14285714285714"/>
    <col collapsed="false" hidden="false" max="4" min="4" style="0" width="70.7091836734694"/>
    <col collapsed="false" hidden="false" max="5" min="5" style="0" width="2.28571428571429"/>
    <col collapsed="false" hidden="false" max="6" min="6" style="0" width="2.14285714285714"/>
    <col collapsed="false" hidden="false" max="1025" min="7" style="0" width="11.4183673469388"/>
  </cols>
  <sheetData>
    <row r="1" customFormat="false" ht="15" hidden="false" customHeight="false" outlineLevel="0" collapsed="false">
      <c r="A1" s="152" t="str">
        <f aca="false">'Aree di rischio per processi'!A17</f>
        <v>B.01 Definizione dell’oggetto dell’affidamento</v>
      </c>
      <c r="B1" s="153"/>
      <c r="C1" s="153"/>
      <c r="D1" s="153"/>
      <c r="E1" s="153"/>
      <c r="F1" s="153"/>
    </row>
    <row r="2" customFormat="false" ht="12.75" hidden="false" customHeight="true" outlineLevel="0" collapsed="false">
      <c r="A2" s="154" t="s">
        <v>400</v>
      </c>
      <c r="B2" s="154"/>
      <c r="C2" s="155"/>
      <c r="D2" s="156" t="s">
        <v>401</v>
      </c>
      <c r="E2" s="156"/>
      <c r="F2" s="155"/>
    </row>
    <row r="3" customFormat="false" ht="20.25" hidden="false" customHeight="true" outlineLevel="0" collapsed="false">
      <c r="A3" s="154"/>
      <c r="B3" s="154"/>
      <c r="C3" s="157"/>
      <c r="D3" s="156"/>
      <c r="E3" s="156"/>
      <c r="F3" s="157"/>
    </row>
    <row r="4" customFormat="false" ht="12.75" hidden="false" customHeight="false" outlineLevel="0" collapsed="false">
      <c r="A4" s="158" t="s">
        <v>402</v>
      </c>
      <c r="B4" s="159"/>
      <c r="C4" s="160"/>
      <c r="D4" s="161" t="s">
        <v>403</v>
      </c>
      <c r="E4" s="159"/>
      <c r="F4" s="160"/>
    </row>
    <row r="5" customFormat="false" ht="76.5" hidden="false" customHeight="false" outlineLevel="0" collapsed="false">
      <c r="A5" s="162" t="s">
        <v>404</v>
      </c>
      <c r="B5" s="159"/>
      <c r="C5" s="160"/>
      <c r="D5" s="163" t="s">
        <v>405</v>
      </c>
      <c r="E5" s="159"/>
      <c r="F5" s="160"/>
    </row>
    <row r="6" customFormat="false" ht="12.75" hidden="false" customHeight="false" outlineLevel="0" collapsed="false">
      <c r="A6" s="164" t="s">
        <v>406</v>
      </c>
      <c r="B6" s="165"/>
      <c r="C6" s="160"/>
      <c r="D6" s="165" t="s">
        <v>407</v>
      </c>
      <c r="E6" s="165"/>
      <c r="F6" s="160"/>
    </row>
    <row r="7" customFormat="false" ht="12.75" hidden="false" customHeight="false" outlineLevel="0" collapsed="false">
      <c r="A7" s="164" t="s">
        <v>408</v>
      </c>
      <c r="B7" s="165" t="n">
        <v>2</v>
      </c>
      <c r="C7" s="160"/>
      <c r="D7" s="165" t="s">
        <v>409</v>
      </c>
      <c r="E7" s="165" t="n">
        <v>2</v>
      </c>
      <c r="F7" s="160"/>
    </row>
    <row r="8" customFormat="false" ht="12.75" hidden="false" customHeight="false" outlineLevel="0" collapsed="false">
      <c r="A8" s="164" t="s">
        <v>410</v>
      </c>
      <c r="B8" s="165"/>
      <c r="C8" s="160"/>
      <c r="D8" s="165" t="s">
        <v>411</v>
      </c>
      <c r="E8" s="165"/>
      <c r="F8" s="160"/>
    </row>
    <row r="9" customFormat="false" ht="25.5" hidden="false" customHeight="false" outlineLevel="0" collapsed="false">
      <c r="A9" s="164" t="s">
        <v>412</v>
      </c>
      <c r="B9" s="165"/>
      <c r="C9" s="160"/>
      <c r="D9" s="165" t="s">
        <v>413</v>
      </c>
      <c r="E9" s="165"/>
      <c r="F9" s="160"/>
    </row>
    <row r="10" customFormat="false" ht="12.75" hidden="false" customHeight="false" outlineLevel="0" collapsed="false">
      <c r="A10" s="164" t="s">
        <v>414</v>
      </c>
      <c r="B10" s="165"/>
      <c r="C10" s="160"/>
      <c r="D10" s="165" t="s">
        <v>415</v>
      </c>
      <c r="E10" s="165"/>
      <c r="F10" s="160"/>
    </row>
    <row r="11" customFormat="false" ht="12.75" hidden="false" customHeight="false" outlineLevel="0" collapsed="false">
      <c r="A11" s="166"/>
      <c r="B11" s="167"/>
      <c r="C11" s="167"/>
      <c r="D11" s="167"/>
      <c r="E11" s="167"/>
      <c r="F11" s="167"/>
    </row>
    <row r="12" customFormat="false" ht="12.75" hidden="false" customHeight="false" outlineLevel="0" collapsed="false">
      <c r="A12" s="161" t="s">
        <v>416</v>
      </c>
      <c r="B12" s="159"/>
      <c r="C12" s="167"/>
      <c r="D12" s="161" t="s">
        <v>417</v>
      </c>
      <c r="E12" s="159"/>
      <c r="F12" s="167"/>
    </row>
    <row r="13" customFormat="false" ht="63.75" hidden="false" customHeight="false" outlineLevel="0" collapsed="false">
      <c r="A13" s="163" t="s">
        <v>418</v>
      </c>
      <c r="B13" s="159"/>
      <c r="C13" s="167"/>
      <c r="D13" s="163" t="s">
        <v>419</v>
      </c>
      <c r="E13" s="159"/>
      <c r="F13" s="167"/>
    </row>
    <row r="14" customFormat="false" ht="12.75" hidden="false" customHeight="false" outlineLevel="0" collapsed="false">
      <c r="A14" s="165" t="s">
        <v>420</v>
      </c>
      <c r="B14" s="165"/>
      <c r="C14" s="167"/>
      <c r="D14" s="165" t="s">
        <v>421</v>
      </c>
      <c r="E14" s="165" t="n">
        <v>1</v>
      </c>
      <c r="F14" s="167"/>
    </row>
    <row r="15" customFormat="false" ht="12.75" hidden="false" customHeight="false" outlineLevel="0" collapsed="false">
      <c r="A15" s="165" t="s">
        <v>422</v>
      </c>
      <c r="B15" s="165"/>
      <c r="C15" s="167"/>
      <c r="D15" s="165" t="s">
        <v>423</v>
      </c>
      <c r="E15" s="165"/>
      <c r="F15" s="167"/>
    </row>
    <row r="16" customFormat="false" ht="12.75" hidden="false" customHeight="false" outlineLevel="0" collapsed="false">
      <c r="A16" s="165" t="s">
        <v>424</v>
      </c>
      <c r="B16" s="165"/>
      <c r="C16" s="167"/>
      <c r="D16" s="165"/>
      <c r="E16" s="165"/>
      <c r="F16" s="167"/>
    </row>
    <row r="17" customFormat="false" ht="12.75" hidden="false" customHeight="false" outlineLevel="0" collapsed="false">
      <c r="A17" s="165" t="s">
        <v>425</v>
      </c>
      <c r="B17" s="165"/>
      <c r="C17" s="167"/>
      <c r="D17" s="165"/>
      <c r="E17" s="165"/>
      <c r="F17" s="167"/>
    </row>
    <row r="18" customFormat="false" ht="12.75" hidden="false" customHeight="false" outlineLevel="0" collapsed="false">
      <c r="A18" s="165" t="s">
        <v>426</v>
      </c>
      <c r="B18" s="165" t="n">
        <v>5</v>
      </c>
      <c r="C18" s="167"/>
      <c r="E18" s="165"/>
      <c r="F18" s="167"/>
    </row>
    <row r="19" customFormat="false" ht="12.75" hidden="false" customHeight="false" outlineLevel="0" collapsed="false">
      <c r="A19" s="167"/>
      <c r="B19" s="167"/>
      <c r="C19" s="167"/>
      <c r="D19" s="167"/>
      <c r="E19" s="167"/>
      <c r="F19" s="167"/>
    </row>
    <row r="20" customFormat="false" ht="12.75" hidden="false" customHeight="false" outlineLevel="0" collapsed="false">
      <c r="A20" s="161" t="s">
        <v>427</v>
      </c>
      <c r="B20" s="159"/>
      <c r="C20" s="167"/>
      <c r="D20" s="161" t="s">
        <v>428</v>
      </c>
      <c r="E20" s="159"/>
      <c r="F20" s="167"/>
    </row>
    <row r="21" customFormat="false" ht="38.25" hidden="false" customHeight="false" outlineLevel="0" collapsed="false">
      <c r="A21" s="163" t="s">
        <v>429</v>
      </c>
      <c r="B21" s="159"/>
      <c r="C21" s="167"/>
      <c r="D21" s="163" t="s">
        <v>430</v>
      </c>
      <c r="E21" s="159"/>
      <c r="F21" s="167"/>
    </row>
    <row r="22" customFormat="false" ht="12.75" hidden="false" customHeight="false" outlineLevel="0" collapsed="false">
      <c r="A22" s="165" t="s">
        <v>431</v>
      </c>
      <c r="B22" s="165" t="n">
        <v>1</v>
      </c>
      <c r="C22" s="167"/>
      <c r="D22" s="165" t="s">
        <v>421</v>
      </c>
      <c r="E22" s="165" t="n">
        <v>1</v>
      </c>
      <c r="F22" s="167"/>
    </row>
    <row r="23" customFormat="false" ht="12.75" hidden="false" customHeight="false" outlineLevel="0" collapsed="false">
      <c r="A23" s="168" t="s">
        <v>432</v>
      </c>
      <c r="B23" s="165"/>
      <c r="C23" s="167"/>
      <c r="D23" s="165" t="s">
        <v>433</v>
      </c>
      <c r="E23" s="165"/>
      <c r="F23" s="167"/>
    </row>
    <row r="24" customFormat="false" ht="12.75" hidden="false" customHeight="false" outlineLevel="0" collapsed="false">
      <c r="A24" s="165" t="s">
        <v>434</v>
      </c>
      <c r="B24" s="165"/>
      <c r="C24" s="167"/>
      <c r="D24" s="165" t="s">
        <v>435</v>
      </c>
      <c r="E24" s="165"/>
      <c r="F24" s="167"/>
    </row>
    <row r="25" customFormat="false" ht="12.75" hidden="false" customHeight="false" outlineLevel="0" collapsed="false">
      <c r="A25" s="168" t="s">
        <v>436</v>
      </c>
      <c r="B25" s="165"/>
      <c r="C25" s="167"/>
      <c r="D25" s="165" t="s">
        <v>437</v>
      </c>
      <c r="E25" s="165"/>
      <c r="F25" s="167"/>
    </row>
    <row r="26" customFormat="false" ht="12.75" hidden="false" customHeight="false" outlineLevel="0" collapsed="false">
      <c r="A26" s="165" t="s">
        <v>438</v>
      </c>
      <c r="B26" s="165"/>
      <c r="C26" s="167"/>
      <c r="D26" s="165" t="s">
        <v>439</v>
      </c>
      <c r="E26" s="165"/>
      <c r="F26" s="167"/>
    </row>
    <row r="27" customFormat="false" ht="12.75" hidden="false" customHeight="false" outlineLevel="0" collapsed="false">
      <c r="A27" s="167"/>
      <c r="B27" s="167"/>
      <c r="C27" s="167"/>
      <c r="D27" s="167"/>
      <c r="E27" s="167"/>
      <c r="F27" s="167"/>
    </row>
    <row r="28" customFormat="false" ht="12.75" hidden="false" customHeight="false" outlineLevel="0" collapsed="false">
      <c r="A28" s="161" t="s">
        <v>440</v>
      </c>
      <c r="B28" s="159"/>
      <c r="C28" s="167"/>
      <c r="D28" s="161" t="s">
        <v>441</v>
      </c>
      <c r="E28" s="159"/>
      <c r="F28" s="167"/>
    </row>
    <row r="29" customFormat="false" ht="38.25" hidden="false" customHeight="false" outlineLevel="0" collapsed="false">
      <c r="A29" s="163" t="s">
        <v>442</v>
      </c>
      <c r="B29" s="159"/>
      <c r="C29" s="167"/>
      <c r="D29" s="163" t="s">
        <v>443</v>
      </c>
      <c r="E29" s="159"/>
      <c r="F29" s="167"/>
    </row>
    <row r="30" customFormat="false" ht="12.75" hidden="false" customHeight="false" outlineLevel="0" collapsed="false">
      <c r="A30" s="165" t="s">
        <v>444</v>
      </c>
      <c r="B30" s="165"/>
      <c r="C30" s="167"/>
      <c r="D30" s="165" t="s">
        <v>445</v>
      </c>
      <c r="E30" s="165"/>
      <c r="F30" s="167"/>
    </row>
    <row r="31" customFormat="false" ht="25.5" hidden="false" customHeight="false" outlineLevel="0" collapsed="false">
      <c r="A31" s="169" t="s">
        <v>446</v>
      </c>
      <c r="B31" s="165"/>
      <c r="C31" s="167"/>
      <c r="D31" s="165" t="s">
        <v>447</v>
      </c>
      <c r="E31" s="165"/>
      <c r="F31" s="167"/>
    </row>
    <row r="32" customFormat="false" ht="25.5" hidden="false" customHeight="false" outlineLevel="0" collapsed="false">
      <c r="A32" s="169" t="s">
        <v>448</v>
      </c>
      <c r="B32" s="165"/>
      <c r="C32" s="167"/>
      <c r="D32" s="169" t="s">
        <v>449</v>
      </c>
      <c r="E32" s="165"/>
      <c r="F32" s="167"/>
    </row>
    <row r="33" customFormat="false" ht="25.5" hidden="false" customHeight="false" outlineLevel="0" collapsed="false">
      <c r="A33" s="169" t="s">
        <v>450</v>
      </c>
      <c r="B33" s="165"/>
      <c r="C33" s="167"/>
      <c r="D33" s="165" t="s">
        <v>451</v>
      </c>
      <c r="E33" s="165"/>
      <c r="F33" s="167"/>
    </row>
    <row r="34" customFormat="false" ht="25.5" hidden="false" customHeight="false" outlineLevel="0" collapsed="false">
      <c r="A34" s="169" t="s">
        <v>452</v>
      </c>
      <c r="B34" s="165" t="n">
        <v>5</v>
      </c>
      <c r="C34" s="167"/>
      <c r="D34" s="165" t="s">
        <v>453</v>
      </c>
      <c r="E34" s="165" t="n">
        <v>5</v>
      </c>
      <c r="F34" s="167"/>
    </row>
    <row r="35" customFormat="false" ht="12.75" hidden="false" customHeight="false" outlineLevel="0" collapsed="false">
      <c r="A35" s="167"/>
      <c r="B35" s="167"/>
      <c r="C35" s="167"/>
      <c r="D35" s="167"/>
      <c r="E35" s="167"/>
      <c r="F35" s="167"/>
    </row>
    <row r="36" customFormat="false" ht="12.75" hidden="false" customHeight="false" outlineLevel="0" collapsed="false">
      <c r="A36" s="161" t="s">
        <v>454</v>
      </c>
      <c r="B36" s="159"/>
      <c r="C36" s="167"/>
      <c r="D36" s="170"/>
      <c r="E36" s="170"/>
      <c r="F36" s="170"/>
    </row>
    <row r="37" customFormat="false" ht="51" hidden="false" customHeight="false" outlineLevel="0" collapsed="false">
      <c r="A37" s="163" t="s">
        <v>455</v>
      </c>
      <c r="B37" s="159"/>
      <c r="C37" s="167"/>
      <c r="D37" s="170"/>
      <c r="E37" s="170"/>
      <c r="F37" s="170"/>
    </row>
    <row r="38" customFormat="false" ht="12.75" hidden="false" customHeight="false" outlineLevel="0" collapsed="false">
      <c r="A38" s="165" t="s">
        <v>421</v>
      </c>
      <c r="B38" s="165"/>
      <c r="C38" s="167"/>
      <c r="D38" s="170"/>
      <c r="E38" s="170"/>
      <c r="F38" s="170"/>
    </row>
    <row r="39" customFormat="false" ht="12.75" hidden="false" customHeight="false" outlineLevel="0" collapsed="false">
      <c r="A39" s="165" t="s">
        <v>456</v>
      </c>
      <c r="B39" s="165" t="n">
        <v>5</v>
      </c>
      <c r="C39" s="167"/>
      <c r="D39" s="170"/>
      <c r="E39" s="170"/>
      <c r="F39" s="170"/>
    </row>
    <row r="40" customFormat="false" ht="12.75" hidden="false" customHeight="false" outlineLevel="0" collapsed="false">
      <c r="A40" s="167"/>
      <c r="B40" s="167"/>
      <c r="C40" s="167"/>
      <c r="D40" s="170"/>
      <c r="E40" s="170"/>
      <c r="F40" s="170"/>
    </row>
    <row r="41" customFormat="false" ht="12.75" hidden="false" customHeight="false" outlineLevel="0" collapsed="false">
      <c r="A41" s="161" t="s">
        <v>457</v>
      </c>
      <c r="B41" s="163"/>
      <c r="C41" s="167"/>
      <c r="D41" s="170"/>
      <c r="E41" s="170"/>
      <c r="F41" s="170"/>
    </row>
    <row r="42" customFormat="false" ht="39" hidden="false" customHeight="true" outlineLevel="0" collapsed="false">
      <c r="A42" s="163" t="s">
        <v>458</v>
      </c>
      <c r="B42" s="163"/>
      <c r="C42" s="167"/>
      <c r="D42" s="170"/>
      <c r="E42" s="170"/>
      <c r="F42" s="170"/>
    </row>
    <row r="43" customFormat="false" ht="12.75" hidden="false" customHeight="false" outlineLevel="0" collapsed="false">
      <c r="A43" s="165" t="s">
        <v>459</v>
      </c>
      <c r="B43" s="165"/>
      <c r="C43" s="167"/>
      <c r="D43" s="170"/>
      <c r="E43" s="170"/>
      <c r="F43" s="170"/>
    </row>
    <row r="44" customFormat="false" ht="12.75" hidden="false" customHeight="false" outlineLevel="0" collapsed="false">
      <c r="A44" s="165" t="s">
        <v>460</v>
      </c>
      <c r="B44" s="165"/>
      <c r="C44" s="167"/>
      <c r="D44" s="170"/>
      <c r="E44" s="170"/>
      <c r="F44" s="170"/>
    </row>
    <row r="45" customFormat="false" ht="12.75" hidden="false" customHeight="false" outlineLevel="0" collapsed="false">
      <c r="A45" s="165" t="s">
        <v>461</v>
      </c>
      <c r="B45" s="165" t="n">
        <v>3</v>
      </c>
      <c r="C45" s="167"/>
      <c r="D45" s="170"/>
      <c r="E45" s="170"/>
      <c r="F45" s="170"/>
    </row>
    <row r="46" customFormat="false" ht="12.75" hidden="false" customHeight="false" outlineLevel="0" collapsed="false">
      <c r="A46" s="165" t="s">
        <v>462</v>
      </c>
      <c r="B46" s="165"/>
      <c r="C46" s="167"/>
      <c r="D46" s="170"/>
      <c r="E46" s="170"/>
      <c r="F46" s="170"/>
    </row>
    <row r="47" customFormat="false" ht="12.75" hidden="false" customHeight="false" outlineLevel="0" collapsed="false">
      <c r="A47" s="165" t="s">
        <v>463</v>
      </c>
      <c r="B47" s="165"/>
      <c r="C47" s="167"/>
      <c r="D47" s="170"/>
      <c r="E47" s="170"/>
      <c r="F47" s="170"/>
    </row>
    <row r="48" customFormat="false" ht="12.75" hidden="false" customHeight="false" outlineLevel="0" collapsed="false">
      <c r="A48" s="167"/>
      <c r="B48" s="167"/>
      <c r="C48" s="167"/>
      <c r="D48" s="170"/>
      <c r="E48" s="170"/>
      <c r="F48" s="170"/>
    </row>
    <row r="49" customFormat="false" ht="15" hidden="false" customHeight="false" outlineLevel="0" collapsed="false">
      <c r="A49" s="152" t="str">
        <f aca="false">'Aree di rischio per processi'!A18</f>
        <v>B.02 Individuazione dello strumento/istituto per l’affidamento</v>
      </c>
      <c r="B49" s="153"/>
      <c r="C49" s="153"/>
      <c r="D49" s="153"/>
      <c r="E49" s="153"/>
      <c r="F49" s="153"/>
    </row>
    <row r="50" customFormat="false" ht="12.75" hidden="false" customHeight="true" outlineLevel="0" collapsed="false">
      <c r="A50" s="154" t="s">
        <v>400</v>
      </c>
      <c r="B50" s="154"/>
      <c r="C50" s="155"/>
      <c r="D50" s="156" t="s">
        <v>401</v>
      </c>
      <c r="E50" s="156"/>
      <c r="F50" s="155"/>
    </row>
    <row r="51" customFormat="false" ht="12.75" hidden="false" customHeight="true" outlineLevel="0" collapsed="false">
      <c r="A51" s="154"/>
      <c r="B51" s="154"/>
      <c r="C51" s="157"/>
      <c r="D51" s="156"/>
      <c r="E51" s="156"/>
      <c r="F51" s="157"/>
    </row>
    <row r="52" customFormat="false" ht="13.5" hidden="false" customHeight="true" outlineLevel="0" collapsed="false">
      <c r="A52" s="158" t="s">
        <v>402</v>
      </c>
      <c r="B52" s="159"/>
      <c r="C52" s="160"/>
      <c r="D52" s="161" t="s">
        <v>403</v>
      </c>
      <c r="E52" s="159"/>
      <c r="F52" s="160"/>
    </row>
    <row r="53" customFormat="false" ht="76.5" hidden="false" customHeight="false" outlineLevel="0" collapsed="false">
      <c r="A53" s="162" t="s">
        <v>404</v>
      </c>
      <c r="B53" s="159"/>
      <c r="C53" s="160"/>
      <c r="D53" s="163" t="s">
        <v>405</v>
      </c>
      <c r="E53" s="159"/>
      <c r="F53" s="160"/>
    </row>
    <row r="54" customFormat="false" ht="12.75" hidden="false" customHeight="false" outlineLevel="0" collapsed="false">
      <c r="A54" s="164" t="s">
        <v>406</v>
      </c>
      <c r="B54" s="165" t="n">
        <v>1</v>
      </c>
      <c r="C54" s="160"/>
      <c r="D54" s="165" t="s">
        <v>407</v>
      </c>
      <c r="E54" s="165" t="n">
        <v>1</v>
      </c>
      <c r="F54" s="160"/>
    </row>
    <row r="55" customFormat="false" ht="12.75" hidden="false" customHeight="false" outlineLevel="0" collapsed="false">
      <c r="A55" s="164" t="s">
        <v>408</v>
      </c>
      <c r="B55" s="165"/>
      <c r="C55" s="160"/>
      <c r="D55" s="165" t="s">
        <v>409</v>
      </c>
      <c r="E55" s="165"/>
      <c r="F55" s="160"/>
    </row>
    <row r="56" customFormat="false" ht="12.75" hidden="false" customHeight="false" outlineLevel="0" collapsed="false">
      <c r="A56" s="164" t="s">
        <v>410</v>
      </c>
      <c r="B56" s="165"/>
      <c r="C56" s="160"/>
      <c r="D56" s="165" t="s">
        <v>411</v>
      </c>
      <c r="E56" s="165"/>
      <c r="F56" s="160"/>
    </row>
    <row r="57" customFormat="false" ht="25.5" hidden="false" customHeight="false" outlineLevel="0" collapsed="false">
      <c r="A57" s="164" t="s">
        <v>412</v>
      </c>
      <c r="B57" s="165"/>
      <c r="C57" s="160"/>
      <c r="D57" s="165" t="s">
        <v>413</v>
      </c>
      <c r="E57" s="165"/>
      <c r="F57" s="160"/>
    </row>
    <row r="58" customFormat="false" ht="12.75" hidden="false" customHeight="false" outlineLevel="0" collapsed="false">
      <c r="A58" s="164" t="s">
        <v>414</v>
      </c>
      <c r="B58" s="165"/>
      <c r="C58" s="160"/>
      <c r="D58" s="165" t="s">
        <v>415</v>
      </c>
      <c r="E58" s="165"/>
      <c r="F58" s="160"/>
    </row>
    <row r="59" customFormat="false" ht="12.75" hidden="false" customHeight="false" outlineLevel="0" collapsed="false">
      <c r="A59" s="166"/>
      <c r="B59" s="167"/>
      <c r="C59" s="167"/>
      <c r="D59" s="167"/>
      <c r="E59" s="167"/>
      <c r="F59" s="167"/>
    </row>
    <row r="60" customFormat="false" ht="12.75" hidden="false" customHeight="false" outlineLevel="0" collapsed="false">
      <c r="A60" s="161" t="s">
        <v>416</v>
      </c>
      <c r="B60" s="159"/>
      <c r="C60" s="167"/>
      <c r="D60" s="161" t="s">
        <v>417</v>
      </c>
      <c r="E60" s="159"/>
      <c r="F60" s="167"/>
    </row>
    <row r="61" customFormat="false" ht="63.75" hidden="false" customHeight="false" outlineLevel="0" collapsed="false">
      <c r="A61" s="163" t="s">
        <v>418</v>
      </c>
      <c r="B61" s="159"/>
      <c r="C61" s="167"/>
      <c r="D61" s="163" t="s">
        <v>419</v>
      </c>
      <c r="E61" s="159"/>
      <c r="F61" s="167"/>
    </row>
    <row r="62" customFormat="false" ht="12.75" hidden="false" customHeight="false" outlineLevel="0" collapsed="false">
      <c r="A62" s="165" t="s">
        <v>420</v>
      </c>
      <c r="B62" s="165"/>
      <c r="C62" s="167"/>
      <c r="D62" s="165" t="s">
        <v>421</v>
      </c>
      <c r="E62" s="165" t="n">
        <v>1</v>
      </c>
      <c r="F62" s="167"/>
    </row>
    <row r="63" customFormat="false" ht="12.75" hidden="false" customHeight="false" outlineLevel="0" collapsed="false">
      <c r="A63" s="165" t="s">
        <v>422</v>
      </c>
      <c r="B63" s="165"/>
      <c r="C63" s="167"/>
      <c r="D63" s="165" t="s">
        <v>423</v>
      </c>
      <c r="E63" s="165"/>
      <c r="F63" s="167"/>
    </row>
    <row r="64" customFormat="false" ht="12.75" hidden="false" customHeight="false" outlineLevel="0" collapsed="false">
      <c r="A64" s="165" t="s">
        <v>424</v>
      </c>
      <c r="B64" s="165"/>
      <c r="C64" s="167"/>
      <c r="D64" s="165"/>
      <c r="E64" s="165"/>
      <c r="F64" s="167"/>
    </row>
    <row r="65" customFormat="false" ht="12.75" hidden="false" customHeight="false" outlineLevel="0" collapsed="false">
      <c r="A65" s="165" t="s">
        <v>425</v>
      </c>
      <c r="B65" s="165"/>
      <c r="C65" s="167"/>
      <c r="D65" s="165"/>
      <c r="E65" s="165"/>
      <c r="F65" s="167"/>
    </row>
    <row r="66" customFormat="false" ht="12.75" hidden="false" customHeight="false" outlineLevel="0" collapsed="false">
      <c r="A66" s="165" t="s">
        <v>426</v>
      </c>
      <c r="B66" s="165" t="n">
        <v>5</v>
      </c>
      <c r="C66" s="167"/>
      <c r="E66" s="165"/>
      <c r="F66" s="167"/>
    </row>
    <row r="67" customFormat="false" ht="12.75" hidden="false" customHeight="false" outlineLevel="0" collapsed="false">
      <c r="A67" s="167"/>
      <c r="B67" s="167"/>
      <c r="C67" s="167"/>
      <c r="D67" s="167"/>
      <c r="E67" s="167"/>
      <c r="F67" s="167"/>
    </row>
    <row r="68" customFormat="false" ht="12.75" hidden="false" customHeight="false" outlineLevel="0" collapsed="false">
      <c r="A68" s="161" t="s">
        <v>427</v>
      </c>
      <c r="B68" s="159"/>
      <c r="C68" s="167"/>
      <c r="D68" s="161" t="s">
        <v>428</v>
      </c>
      <c r="E68" s="159"/>
      <c r="F68" s="167"/>
    </row>
    <row r="69" customFormat="false" ht="38.25" hidden="false" customHeight="false" outlineLevel="0" collapsed="false">
      <c r="A69" s="163" t="s">
        <v>429</v>
      </c>
      <c r="B69" s="159"/>
      <c r="C69" s="167"/>
      <c r="D69" s="163" t="s">
        <v>430</v>
      </c>
      <c r="E69" s="159"/>
      <c r="F69" s="167"/>
    </row>
    <row r="70" customFormat="false" ht="12.75" hidden="false" customHeight="false" outlineLevel="0" collapsed="false">
      <c r="A70" s="165" t="s">
        <v>431</v>
      </c>
      <c r="B70" s="165" t="n">
        <v>1</v>
      </c>
      <c r="C70" s="167"/>
      <c r="D70" s="165" t="s">
        <v>421</v>
      </c>
      <c r="E70" s="165" t="n">
        <v>1</v>
      </c>
      <c r="F70" s="167"/>
    </row>
    <row r="71" customFormat="false" ht="12.75" hidden="false" customHeight="false" outlineLevel="0" collapsed="false">
      <c r="A71" s="168" t="s">
        <v>432</v>
      </c>
      <c r="B71" s="165"/>
      <c r="C71" s="167"/>
      <c r="D71" s="165" t="s">
        <v>433</v>
      </c>
      <c r="E71" s="165"/>
      <c r="F71" s="167"/>
    </row>
    <row r="72" customFormat="false" ht="12.75" hidden="false" customHeight="false" outlineLevel="0" collapsed="false">
      <c r="A72" s="165" t="s">
        <v>434</v>
      </c>
      <c r="B72" s="165"/>
      <c r="C72" s="167"/>
      <c r="D72" s="165" t="s">
        <v>435</v>
      </c>
      <c r="E72" s="165"/>
      <c r="F72" s="167"/>
    </row>
    <row r="73" customFormat="false" ht="12.75" hidden="false" customHeight="false" outlineLevel="0" collapsed="false">
      <c r="A73" s="168" t="s">
        <v>436</v>
      </c>
      <c r="B73" s="165"/>
      <c r="C73" s="167"/>
      <c r="D73" s="165" t="s">
        <v>437</v>
      </c>
      <c r="E73" s="165"/>
      <c r="F73" s="167"/>
    </row>
    <row r="74" customFormat="false" ht="12.75" hidden="false" customHeight="false" outlineLevel="0" collapsed="false">
      <c r="A74" s="165" t="s">
        <v>438</v>
      </c>
      <c r="B74" s="165"/>
      <c r="C74" s="167"/>
      <c r="D74" s="165" t="s">
        <v>439</v>
      </c>
      <c r="E74" s="165"/>
      <c r="F74" s="167"/>
    </row>
    <row r="75" customFormat="false" ht="12.75" hidden="false" customHeight="false" outlineLevel="0" collapsed="false">
      <c r="A75" s="167"/>
      <c r="B75" s="167"/>
      <c r="C75" s="167"/>
      <c r="D75" s="167"/>
      <c r="E75" s="167"/>
      <c r="F75" s="167"/>
    </row>
    <row r="76" customFormat="false" ht="12.75" hidden="false" customHeight="false" outlineLevel="0" collapsed="false">
      <c r="A76" s="161" t="s">
        <v>440</v>
      </c>
      <c r="B76" s="159"/>
      <c r="C76" s="167"/>
      <c r="D76" s="161" t="s">
        <v>441</v>
      </c>
      <c r="E76" s="159"/>
      <c r="F76" s="167"/>
    </row>
    <row r="77" customFormat="false" ht="38.25" hidden="false" customHeight="false" outlineLevel="0" collapsed="false">
      <c r="A77" s="163" t="s">
        <v>442</v>
      </c>
      <c r="B77" s="159"/>
      <c r="C77" s="167"/>
      <c r="D77" s="163" t="s">
        <v>443</v>
      </c>
      <c r="E77" s="159"/>
      <c r="F77" s="167"/>
    </row>
    <row r="78" customFormat="false" ht="12.75" hidden="false" customHeight="false" outlineLevel="0" collapsed="false">
      <c r="A78" s="165" t="s">
        <v>444</v>
      </c>
      <c r="B78" s="165"/>
      <c r="C78" s="167"/>
      <c r="D78" s="165" t="s">
        <v>445</v>
      </c>
      <c r="E78" s="165"/>
      <c r="F78" s="167"/>
    </row>
    <row r="79" customFormat="false" ht="25.5" hidden="false" customHeight="false" outlineLevel="0" collapsed="false">
      <c r="A79" s="169" t="s">
        <v>446</v>
      </c>
      <c r="B79" s="165"/>
      <c r="C79" s="167"/>
      <c r="D79" s="165" t="s">
        <v>447</v>
      </c>
      <c r="E79" s="165"/>
      <c r="F79" s="167"/>
    </row>
    <row r="80" customFormat="false" ht="25.5" hidden="false" customHeight="false" outlineLevel="0" collapsed="false">
      <c r="A80" s="169" t="s">
        <v>448</v>
      </c>
      <c r="B80" s="165"/>
      <c r="C80" s="167"/>
      <c r="D80" s="169" t="s">
        <v>449</v>
      </c>
      <c r="E80" s="165"/>
      <c r="F80" s="167"/>
    </row>
    <row r="81" customFormat="false" ht="25.5" hidden="false" customHeight="false" outlineLevel="0" collapsed="false">
      <c r="A81" s="169" t="s">
        <v>450</v>
      </c>
      <c r="B81" s="165"/>
      <c r="C81" s="167"/>
      <c r="D81" s="165" t="s">
        <v>451</v>
      </c>
      <c r="E81" s="165"/>
      <c r="F81" s="167"/>
    </row>
    <row r="82" customFormat="false" ht="25.5" hidden="false" customHeight="false" outlineLevel="0" collapsed="false">
      <c r="A82" s="169" t="s">
        <v>452</v>
      </c>
      <c r="B82" s="165" t="n">
        <v>5</v>
      </c>
      <c r="C82" s="167"/>
      <c r="D82" s="165" t="s">
        <v>453</v>
      </c>
      <c r="E82" s="165" t="n">
        <v>5</v>
      </c>
      <c r="F82" s="167"/>
    </row>
    <row r="83" customFormat="false" ht="12.75" hidden="false" customHeight="false" outlineLevel="0" collapsed="false">
      <c r="A83" s="167"/>
      <c r="B83" s="167"/>
      <c r="C83" s="167"/>
      <c r="D83" s="167"/>
      <c r="E83" s="167"/>
      <c r="F83" s="167"/>
    </row>
    <row r="84" customFormat="false" ht="12.75" hidden="false" customHeight="false" outlineLevel="0" collapsed="false">
      <c r="A84" s="161" t="s">
        <v>454</v>
      </c>
      <c r="B84" s="159"/>
      <c r="C84" s="167"/>
      <c r="D84" s="170"/>
      <c r="E84" s="170"/>
      <c r="F84" s="170"/>
    </row>
    <row r="85" customFormat="false" ht="51" hidden="false" customHeight="false" outlineLevel="0" collapsed="false">
      <c r="A85" s="163" t="s">
        <v>455</v>
      </c>
      <c r="B85" s="159"/>
      <c r="C85" s="167"/>
      <c r="D85" s="170"/>
      <c r="E85" s="170"/>
      <c r="F85" s="170"/>
    </row>
    <row r="86" customFormat="false" ht="12.75" hidden="false" customHeight="false" outlineLevel="0" collapsed="false">
      <c r="A86" s="165" t="s">
        <v>421</v>
      </c>
      <c r="B86" s="165"/>
      <c r="C86" s="167"/>
      <c r="D86" s="170"/>
      <c r="E86" s="170"/>
      <c r="F86" s="170"/>
    </row>
    <row r="87" customFormat="false" ht="12.75" hidden="false" customHeight="true" outlineLevel="0" collapsed="false">
      <c r="A87" s="165" t="s">
        <v>456</v>
      </c>
      <c r="B87" s="165" t="n">
        <v>5</v>
      </c>
      <c r="C87" s="167"/>
      <c r="D87" s="170"/>
      <c r="E87" s="170"/>
      <c r="F87" s="170"/>
    </row>
    <row r="88" customFormat="false" ht="12.75" hidden="false" customHeight="false" outlineLevel="0" collapsed="false">
      <c r="A88" s="167"/>
      <c r="B88" s="167"/>
      <c r="C88" s="167"/>
      <c r="D88" s="170"/>
      <c r="E88" s="170"/>
      <c r="F88" s="170"/>
    </row>
    <row r="89" customFormat="false" ht="12.75" hidden="false" customHeight="false" outlineLevel="0" collapsed="false">
      <c r="A89" s="161" t="s">
        <v>457</v>
      </c>
      <c r="B89" s="163"/>
      <c r="C89" s="167"/>
      <c r="D89" s="170"/>
      <c r="E89" s="170"/>
      <c r="F89" s="170"/>
    </row>
    <row r="90" customFormat="false" ht="25.5" hidden="false" customHeight="false" outlineLevel="0" collapsed="false">
      <c r="A90" s="163" t="s">
        <v>458</v>
      </c>
      <c r="B90" s="163"/>
      <c r="C90" s="167"/>
      <c r="D90" s="170"/>
      <c r="E90" s="170"/>
      <c r="F90" s="170"/>
    </row>
    <row r="91" customFormat="false" ht="12.75" hidden="false" customHeight="false" outlineLevel="0" collapsed="false">
      <c r="A91" s="165" t="s">
        <v>459</v>
      </c>
      <c r="B91" s="165"/>
      <c r="C91" s="167"/>
      <c r="D91" s="170"/>
      <c r="E91" s="170"/>
      <c r="F91" s="170"/>
    </row>
    <row r="92" customFormat="false" ht="12.75" hidden="false" customHeight="false" outlineLevel="0" collapsed="false">
      <c r="A92" s="165" t="s">
        <v>460</v>
      </c>
      <c r="B92" s="165"/>
      <c r="C92" s="167"/>
      <c r="D92" s="170"/>
      <c r="E92" s="170"/>
      <c r="F92" s="170"/>
    </row>
    <row r="93" customFormat="false" ht="12.75" hidden="false" customHeight="false" outlineLevel="0" collapsed="false">
      <c r="A93" s="165" t="s">
        <v>461</v>
      </c>
      <c r="B93" s="165" t="n">
        <v>3</v>
      </c>
      <c r="C93" s="167"/>
      <c r="D93" s="170"/>
      <c r="E93" s="170"/>
      <c r="F93" s="170"/>
    </row>
    <row r="94" customFormat="false" ht="12.75" hidden="false" customHeight="false" outlineLevel="0" collapsed="false">
      <c r="A94" s="165" t="s">
        <v>462</v>
      </c>
      <c r="B94" s="165"/>
      <c r="C94" s="167"/>
      <c r="D94" s="170"/>
      <c r="E94" s="170"/>
      <c r="F94" s="170"/>
    </row>
    <row r="95" customFormat="false" ht="12.75" hidden="false" customHeight="false" outlineLevel="0" collapsed="false">
      <c r="A95" s="165" t="s">
        <v>463</v>
      </c>
      <c r="B95" s="165"/>
      <c r="C95" s="167"/>
      <c r="D95" s="170"/>
      <c r="E95" s="170"/>
      <c r="F95" s="170"/>
    </row>
    <row r="96" customFormat="false" ht="12.75" hidden="false" customHeight="false" outlineLevel="0" collapsed="false">
      <c r="A96" s="167"/>
      <c r="B96" s="167"/>
      <c r="C96" s="167"/>
      <c r="D96" s="170"/>
      <c r="E96" s="170"/>
      <c r="F96" s="170"/>
    </row>
    <row r="97" customFormat="false" ht="15" hidden="false" customHeight="false" outlineLevel="0" collapsed="false">
      <c r="A97" s="152" t="str">
        <f aca="false">'Aree di rischio per processi'!A19</f>
        <v>B.03 Requisiti di qualificazione</v>
      </c>
      <c r="B97" s="153"/>
      <c r="C97" s="153"/>
      <c r="D97" s="153"/>
      <c r="E97" s="153"/>
      <c r="F97" s="153"/>
    </row>
    <row r="98" customFormat="false" ht="12.75" hidden="false" customHeight="true" outlineLevel="0" collapsed="false">
      <c r="A98" s="154" t="s">
        <v>400</v>
      </c>
      <c r="B98" s="154"/>
      <c r="C98" s="155"/>
      <c r="D98" s="156" t="s">
        <v>401</v>
      </c>
      <c r="E98" s="156"/>
      <c r="F98" s="155"/>
    </row>
    <row r="99" customFormat="false" ht="13.5" hidden="false" customHeight="false" outlineLevel="0" collapsed="false">
      <c r="A99" s="154"/>
      <c r="B99" s="154"/>
      <c r="C99" s="157"/>
      <c r="D99" s="156"/>
      <c r="E99" s="156"/>
      <c r="F99" s="157"/>
    </row>
    <row r="100" customFormat="false" ht="12.75" hidden="false" customHeight="false" outlineLevel="0" collapsed="false">
      <c r="A100" s="158" t="s">
        <v>402</v>
      </c>
      <c r="B100" s="159"/>
      <c r="C100" s="160"/>
      <c r="D100" s="161" t="s">
        <v>403</v>
      </c>
      <c r="E100" s="159"/>
      <c r="F100" s="160"/>
    </row>
    <row r="101" customFormat="false" ht="36" hidden="false" customHeight="true" outlineLevel="0" collapsed="false">
      <c r="A101" s="162" t="s">
        <v>404</v>
      </c>
      <c r="B101" s="159"/>
      <c r="C101" s="160"/>
      <c r="D101" s="163" t="s">
        <v>405</v>
      </c>
      <c r="E101" s="159"/>
      <c r="F101" s="160"/>
    </row>
    <row r="102" customFormat="false" ht="12.75" hidden="false" customHeight="false" outlineLevel="0" collapsed="false">
      <c r="A102" s="164" t="s">
        <v>406</v>
      </c>
      <c r="B102" s="165"/>
      <c r="C102" s="160"/>
      <c r="D102" s="165" t="s">
        <v>407</v>
      </c>
      <c r="E102" s="165" t="n">
        <v>1</v>
      </c>
      <c r="F102" s="160"/>
    </row>
    <row r="103" customFormat="false" ht="12.75" hidden="false" customHeight="false" outlineLevel="0" collapsed="false">
      <c r="A103" s="164" t="s">
        <v>408</v>
      </c>
      <c r="B103" s="165" t="n">
        <v>2</v>
      </c>
      <c r="C103" s="160"/>
      <c r="D103" s="165" t="s">
        <v>409</v>
      </c>
      <c r="E103" s="165"/>
      <c r="F103" s="160"/>
    </row>
    <row r="104" customFormat="false" ht="12.75" hidden="false" customHeight="false" outlineLevel="0" collapsed="false">
      <c r="A104" s="164" t="s">
        <v>410</v>
      </c>
      <c r="B104" s="165"/>
      <c r="C104" s="160"/>
      <c r="D104" s="165" t="s">
        <v>411</v>
      </c>
      <c r="E104" s="165"/>
      <c r="F104" s="160"/>
    </row>
    <row r="105" customFormat="false" ht="25.5" hidden="false" customHeight="false" outlineLevel="0" collapsed="false">
      <c r="A105" s="164" t="s">
        <v>412</v>
      </c>
      <c r="B105" s="165"/>
      <c r="C105" s="160"/>
      <c r="D105" s="165" t="s">
        <v>413</v>
      </c>
      <c r="E105" s="165"/>
      <c r="F105" s="160"/>
    </row>
    <row r="106" customFormat="false" ht="12.75" hidden="false" customHeight="false" outlineLevel="0" collapsed="false">
      <c r="A106" s="164" t="s">
        <v>414</v>
      </c>
      <c r="B106" s="165"/>
      <c r="C106" s="160"/>
      <c r="D106" s="165" t="s">
        <v>415</v>
      </c>
      <c r="E106" s="165"/>
      <c r="F106" s="160"/>
    </row>
    <row r="107" customFormat="false" ht="12.75" hidden="false" customHeight="false" outlineLevel="0" collapsed="false">
      <c r="A107" s="166"/>
      <c r="B107" s="167"/>
      <c r="C107" s="167"/>
      <c r="D107" s="167"/>
      <c r="E107" s="167"/>
      <c r="F107" s="167"/>
    </row>
    <row r="108" customFormat="false" ht="12.75" hidden="false" customHeight="false" outlineLevel="0" collapsed="false">
      <c r="A108" s="161" t="s">
        <v>416</v>
      </c>
      <c r="B108" s="159"/>
      <c r="C108" s="167"/>
      <c r="D108" s="161" t="s">
        <v>417</v>
      </c>
      <c r="E108" s="159"/>
      <c r="F108" s="167"/>
    </row>
    <row r="109" customFormat="false" ht="63.75" hidden="false" customHeight="false" outlineLevel="0" collapsed="false">
      <c r="A109" s="163" t="s">
        <v>418</v>
      </c>
      <c r="B109" s="159"/>
      <c r="C109" s="167"/>
      <c r="D109" s="163" t="s">
        <v>419</v>
      </c>
      <c r="E109" s="159"/>
      <c r="F109" s="167"/>
    </row>
    <row r="110" customFormat="false" ht="12.75" hidden="false" customHeight="false" outlineLevel="0" collapsed="false">
      <c r="A110" s="165" t="s">
        <v>420</v>
      </c>
      <c r="B110" s="165"/>
      <c r="C110" s="167"/>
      <c r="D110" s="165" t="s">
        <v>421</v>
      </c>
      <c r="E110" s="165" t="n">
        <v>1</v>
      </c>
      <c r="F110" s="167"/>
    </row>
    <row r="111" customFormat="false" ht="12.75" hidden="false" customHeight="false" outlineLevel="0" collapsed="false">
      <c r="A111" s="165" t="s">
        <v>422</v>
      </c>
      <c r="B111" s="165"/>
      <c r="C111" s="167"/>
      <c r="D111" s="165" t="s">
        <v>423</v>
      </c>
      <c r="E111" s="165"/>
      <c r="F111" s="167"/>
    </row>
    <row r="112" customFormat="false" ht="12.75" hidden="false" customHeight="false" outlineLevel="0" collapsed="false">
      <c r="A112" s="165" t="s">
        <v>424</v>
      </c>
      <c r="B112" s="165"/>
      <c r="C112" s="167"/>
      <c r="D112" s="165"/>
      <c r="E112" s="165"/>
      <c r="F112" s="167"/>
    </row>
    <row r="113" customFormat="false" ht="12.75" hidden="false" customHeight="false" outlineLevel="0" collapsed="false">
      <c r="A113" s="165" t="s">
        <v>425</v>
      </c>
      <c r="B113" s="165"/>
      <c r="C113" s="167"/>
      <c r="D113" s="165"/>
      <c r="E113" s="165"/>
      <c r="F113" s="167"/>
    </row>
    <row r="114" customFormat="false" ht="12.75" hidden="false" customHeight="false" outlineLevel="0" collapsed="false">
      <c r="A114" s="165" t="s">
        <v>426</v>
      </c>
      <c r="B114" s="165" t="n">
        <v>5</v>
      </c>
      <c r="C114" s="167"/>
      <c r="E114" s="165"/>
      <c r="F114" s="167"/>
    </row>
    <row r="115" customFormat="false" ht="12.75" hidden="false" customHeight="false" outlineLevel="0" collapsed="false">
      <c r="A115" s="167"/>
      <c r="B115" s="167"/>
      <c r="C115" s="167"/>
      <c r="D115" s="167"/>
      <c r="E115" s="167"/>
      <c r="F115" s="167"/>
    </row>
    <row r="116" customFormat="false" ht="12.75" hidden="false" customHeight="false" outlineLevel="0" collapsed="false">
      <c r="A116" s="161" t="s">
        <v>427</v>
      </c>
      <c r="B116" s="159"/>
      <c r="C116" s="167"/>
      <c r="D116" s="161" t="s">
        <v>428</v>
      </c>
      <c r="E116" s="159"/>
      <c r="F116" s="167"/>
    </row>
    <row r="117" customFormat="false" ht="38.25" hidden="false" customHeight="false" outlineLevel="0" collapsed="false">
      <c r="A117" s="163" t="s">
        <v>429</v>
      </c>
      <c r="B117" s="159"/>
      <c r="C117" s="167"/>
      <c r="D117" s="163" t="s">
        <v>430</v>
      </c>
      <c r="E117" s="159"/>
      <c r="F117" s="167"/>
    </row>
    <row r="118" customFormat="false" ht="12.75" hidden="false" customHeight="false" outlineLevel="0" collapsed="false">
      <c r="A118" s="165" t="s">
        <v>431</v>
      </c>
      <c r="B118" s="165" t="n">
        <v>1</v>
      </c>
      <c r="C118" s="167"/>
      <c r="D118" s="165" t="s">
        <v>421</v>
      </c>
      <c r="E118" s="165" t="n">
        <v>1</v>
      </c>
      <c r="F118" s="167"/>
    </row>
    <row r="119" customFormat="false" ht="12.75" hidden="false" customHeight="false" outlineLevel="0" collapsed="false">
      <c r="A119" s="168" t="s">
        <v>432</v>
      </c>
      <c r="B119" s="165"/>
      <c r="C119" s="167"/>
      <c r="D119" s="165" t="s">
        <v>433</v>
      </c>
      <c r="E119" s="165"/>
      <c r="F119" s="167"/>
    </row>
    <row r="120" customFormat="false" ht="12.75" hidden="false" customHeight="false" outlineLevel="0" collapsed="false">
      <c r="A120" s="165" t="s">
        <v>434</v>
      </c>
      <c r="B120" s="165"/>
      <c r="C120" s="167"/>
      <c r="D120" s="165" t="s">
        <v>435</v>
      </c>
      <c r="E120" s="165"/>
      <c r="F120" s="167"/>
    </row>
    <row r="121" customFormat="false" ht="12.75" hidden="false" customHeight="false" outlineLevel="0" collapsed="false">
      <c r="A121" s="168" t="s">
        <v>436</v>
      </c>
      <c r="B121" s="165"/>
      <c r="C121" s="167"/>
      <c r="D121" s="165" t="s">
        <v>437</v>
      </c>
      <c r="E121" s="165"/>
      <c r="F121" s="167"/>
    </row>
    <row r="122" customFormat="false" ht="12.75" hidden="false" customHeight="false" outlineLevel="0" collapsed="false">
      <c r="A122" s="165" t="s">
        <v>438</v>
      </c>
      <c r="B122" s="165"/>
      <c r="C122" s="167"/>
      <c r="D122" s="165" t="s">
        <v>439</v>
      </c>
      <c r="E122" s="165"/>
      <c r="F122" s="167"/>
    </row>
    <row r="123" customFormat="false" ht="12.75" hidden="false" customHeight="false" outlineLevel="0" collapsed="false">
      <c r="A123" s="167"/>
      <c r="B123" s="167"/>
      <c r="C123" s="167"/>
      <c r="D123" s="167"/>
      <c r="E123" s="167"/>
      <c r="F123" s="167"/>
    </row>
    <row r="124" customFormat="false" ht="12.75" hidden="false" customHeight="false" outlineLevel="0" collapsed="false">
      <c r="A124" s="161" t="s">
        <v>440</v>
      </c>
      <c r="B124" s="159"/>
      <c r="C124" s="167"/>
      <c r="D124" s="161" t="s">
        <v>441</v>
      </c>
      <c r="E124" s="159"/>
      <c r="F124" s="167"/>
    </row>
    <row r="125" customFormat="false" ht="52.5" hidden="false" customHeight="true" outlineLevel="0" collapsed="false">
      <c r="A125" s="163" t="s">
        <v>442</v>
      </c>
      <c r="B125" s="159"/>
      <c r="C125" s="167"/>
      <c r="D125" s="163" t="s">
        <v>443</v>
      </c>
      <c r="E125" s="159"/>
      <c r="F125" s="167"/>
    </row>
    <row r="126" customFormat="false" ht="12.75" hidden="false" customHeight="false" outlineLevel="0" collapsed="false">
      <c r="A126" s="165" t="s">
        <v>444</v>
      </c>
      <c r="B126" s="165"/>
      <c r="C126" s="167"/>
      <c r="D126" s="165" t="s">
        <v>445</v>
      </c>
      <c r="E126" s="165"/>
      <c r="F126" s="167"/>
    </row>
    <row r="127" customFormat="false" ht="25.5" hidden="false" customHeight="false" outlineLevel="0" collapsed="false">
      <c r="A127" s="169" t="s">
        <v>446</v>
      </c>
      <c r="B127" s="165"/>
      <c r="C127" s="167"/>
      <c r="D127" s="165" t="s">
        <v>447</v>
      </c>
      <c r="E127" s="165"/>
      <c r="F127" s="167"/>
    </row>
    <row r="128" customFormat="false" ht="25.5" hidden="false" customHeight="false" outlineLevel="0" collapsed="false">
      <c r="A128" s="169" t="s">
        <v>448</v>
      </c>
      <c r="B128" s="165"/>
      <c r="C128" s="167"/>
      <c r="D128" s="169" t="s">
        <v>449</v>
      </c>
      <c r="E128" s="165" t="n">
        <v>3</v>
      </c>
      <c r="F128" s="167"/>
    </row>
    <row r="129" customFormat="false" ht="25.5" hidden="false" customHeight="false" outlineLevel="0" collapsed="false">
      <c r="A129" s="169" t="s">
        <v>450</v>
      </c>
      <c r="B129" s="165"/>
      <c r="C129" s="167"/>
      <c r="D129" s="165" t="s">
        <v>451</v>
      </c>
      <c r="E129" s="165"/>
      <c r="F129" s="167"/>
    </row>
    <row r="130" customFormat="false" ht="25.5" hidden="false" customHeight="false" outlineLevel="0" collapsed="false">
      <c r="A130" s="169" t="s">
        <v>452</v>
      </c>
      <c r="B130" s="165" t="n">
        <v>5</v>
      </c>
      <c r="C130" s="167"/>
      <c r="D130" s="165" t="s">
        <v>453</v>
      </c>
      <c r="E130" s="165"/>
      <c r="F130" s="167"/>
    </row>
    <row r="131" customFormat="false" ht="12.75" hidden="false" customHeight="false" outlineLevel="0" collapsed="false">
      <c r="A131" s="167"/>
      <c r="B131" s="167"/>
      <c r="C131" s="167"/>
      <c r="D131" s="167"/>
      <c r="E131" s="167"/>
      <c r="F131" s="167"/>
    </row>
    <row r="132" customFormat="false" ht="12.75" hidden="false" customHeight="false" outlineLevel="0" collapsed="false">
      <c r="A132" s="161" t="s">
        <v>454</v>
      </c>
      <c r="B132" s="159"/>
      <c r="C132" s="167"/>
      <c r="D132" s="170"/>
      <c r="E132" s="170"/>
      <c r="F132" s="170"/>
    </row>
    <row r="133" customFormat="false" ht="51" hidden="false" customHeight="false" outlineLevel="0" collapsed="false">
      <c r="A133" s="163" t="s">
        <v>455</v>
      </c>
      <c r="B133" s="159"/>
      <c r="C133" s="167"/>
      <c r="D133" s="170"/>
      <c r="E133" s="170"/>
      <c r="F133" s="170"/>
    </row>
    <row r="134" customFormat="false" ht="12.75" hidden="false" customHeight="false" outlineLevel="0" collapsed="false">
      <c r="A134" s="165" t="s">
        <v>421</v>
      </c>
      <c r="B134" s="165" t="n">
        <v>1</v>
      </c>
      <c r="C134" s="167"/>
      <c r="D134" s="170"/>
      <c r="E134" s="170"/>
      <c r="F134" s="170"/>
    </row>
    <row r="135" customFormat="false" ht="12.75" hidden="false" customHeight="false" outlineLevel="0" collapsed="false">
      <c r="A135" s="165" t="s">
        <v>456</v>
      </c>
      <c r="B135" s="165"/>
      <c r="C135" s="167"/>
      <c r="D135" s="170"/>
      <c r="E135" s="170"/>
      <c r="F135" s="170"/>
    </row>
    <row r="136" customFormat="false" ht="12.75" hidden="false" customHeight="false" outlineLevel="0" collapsed="false">
      <c r="A136" s="167"/>
      <c r="B136" s="167"/>
      <c r="C136" s="167"/>
      <c r="D136" s="170"/>
      <c r="E136" s="170"/>
      <c r="F136" s="170"/>
    </row>
    <row r="137" customFormat="false" ht="12.75" hidden="false" customHeight="false" outlineLevel="0" collapsed="false">
      <c r="A137" s="161" t="s">
        <v>457</v>
      </c>
      <c r="B137" s="163"/>
      <c r="C137" s="167"/>
      <c r="D137" s="170"/>
      <c r="E137" s="170"/>
      <c r="F137" s="170"/>
    </row>
    <row r="138" customFormat="false" ht="25.5" hidden="false" customHeight="false" outlineLevel="0" collapsed="false">
      <c r="A138" s="163" t="s">
        <v>458</v>
      </c>
      <c r="B138" s="163"/>
      <c r="C138" s="167"/>
      <c r="D138" s="170"/>
      <c r="E138" s="170"/>
      <c r="F138" s="170"/>
    </row>
    <row r="139" customFormat="false" ht="12.75" hidden="false" customHeight="false" outlineLevel="0" collapsed="false">
      <c r="A139" s="165" t="s">
        <v>459</v>
      </c>
      <c r="B139" s="165"/>
      <c r="C139" s="167"/>
      <c r="D139" s="170"/>
      <c r="E139" s="170"/>
      <c r="F139" s="170"/>
    </row>
    <row r="140" customFormat="false" ht="12.75" hidden="false" customHeight="false" outlineLevel="0" collapsed="false">
      <c r="A140" s="165" t="s">
        <v>460</v>
      </c>
      <c r="B140" s="165"/>
      <c r="C140" s="167"/>
      <c r="D140" s="170"/>
      <c r="E140" s="170"/>
      <c r="F140" s="170"/>
    </row>
    <row r="141" customFormat="false" ht="12.75" hidden="false" customHeight="false" outlineLevel="0" collapsed="false">
      <c r="A141" s="165" t="s">
        <v>461</v>
      </c>
      <c r="B141" s="165" t="n">
        <v>3</v>
      </c>
      <c r="C141" s="167"/>
      <c r="D141" s="170"/>
      <c r="E141" s="170"/>
      <c r="F141" s="170"/>
    </row>
    <row r="142" customFormat="false" ht="12.75" hidden="false" customHeight="false" outlineLevel="0" collapsed="false">
      <c r="A142" s="165" t="s">
        <v>462</v>
      </c>
      <c r="B142" s="165"/>
      <c r="C142" s="167"/>
      <c r="D142" s="170"/>
      <c r="E142" s="170"/>
      <c r="F142" s="170"/>
    </row>
    <row r="143" customFormat="false" ht="12.75" hidden="false" customHeight="false" outlineLevel="0" collapsed="false">
      <c r="A143" s="165" t="s">
        <v>463</v>
      </c>
      <c r="B143" s="165"/>
      <c r="C143" s="167"/>
      <c r="D143" s="170"/>
      <c r="E143" s="170"/>
      <c r="F143" s="170"/>
    </row>
    <row r="144" customFormat="false" ht="12.75" hidden="false" customHeight="false" outlineLevel="0" collapsed="false">
      <c r="A144" s="167"/>
      <c r="B144" s="167"/>
      <c r="C144" s="167"/>
      <c r="D144" s="170"/>
      <c r="E144" s="170"/>
      <c r="F144" s="170"/>
    </row>
    <row r="145" customFormat="false" ht="14.25" hidden="false" customHeight="false" outlineLevel="0" collapsed="false">
      <c r="A145" s="152" t="str">
        <f aca="false">'Aree di rischio per processi'!A20</f>
        <v>B.04 Requisiti di aggiudicazione</v>
      </c>
      <c r="B145" s="153"/>
      <c r="C145" s="153"/>
      <c r="D145" s="153"/>
      <c r="E145" s="153"/>
      <c r="F145" s="153"/>
    </row>
    <row r="146" customFormat="false" ht="13.5" hidden="false" customHeight="false" outlineLevel="0" collapsed="false">
      <c r="A146" s="166"/>
      <c r="B146" s="167"/>
      <c r="C146" s="167"/>
      <c r="D146" s="167"/>
      <c r="E146" s="167"/>
      <c r="F146" s="167"/>
    </row>
    <row r="147" customFormat="false" ht="12.75" hidden="false" customHeight="true" outlineLevel="0" collapsed="false">
      <c r="A147" s="154" t="s">
        <v>400</v>
      </c>
      <c r="B147" s="154"/>
      <c r="C147" s="155"/>
      <c r="D147" s="156" t="s">
        <v>401</v>
      </c>
      <c r="E147" s="156"/>
      <c r="F147" s="155"/>
    </row>
    <row r="148" customFormat="false" ht="13.5" hidden="false" customHeight="false" outlineLevel="0" collapsed="false">
      <c r="A148" s="154"/>
      <c r="B148" s="154"/>
      <c r="C148" s="157"/>
      <c r="D148" s="156"/>
      <c r="E148" s="156"/>
      <c r="F148" s="157"/>
    </row>
    <row r="149" customFormat="false" ht="12.75" hidden="false" customHeight="false" outlineLevel="0" collapsed="false">
      <c r="A149" s="158" t="s">
        <v>402</v>
      </c>
      <c r="B149" s="159"/>
      <c r="C149" s="160"/>
      <c r="D149" s="161" t="s">
        <v>403</v>
      </c>
      <c r="E149" s="159"/>
      <c r="F149" s="160"/>
    </row>
    <row r="150" customFormat="false" ht="76.5" hidden="false" customHeight="false" outlineLevel="0" collapsed="false">
      <c r="A150" s="162" t="s">
        <v>404</v>
      </c>
      <c r="B150" s="159"/>
      <c r="C150" s="160"/>
      <c r="D150" s="163" t="s">
        <v>405</v>
      </c>
      <c r="E150" s="159"/>
      <c r="F150" s="160"/>
    </row>
    <row r="151" customFormat="false" ht="12.75" hidden="false" customHeight="false" outlineLevel="0" collapsed="false">
      <c r="A151" s="164" t="s">
        <v>406</v>
      </c>
      <c r="B151" s="165" t="n">
        <v>1</v>
      </c>
      <c r="C151" s="160"/>
      <c r="D151" s="165" t="s">
        <v>407</v>
      </c>
      <c r="E151" s="165" t="n">
        <v>1</v>
      </c>
      <c r="F151" s="160"/>
    </row>
    <row r="152" customFormat="false" ht="12.75" hidden="false" customHeight="false" outlineLevel="0" collapsed="false">
      <c r="A152" s="164" t="s">
        <v>408</v>
      </c>
      <c r="B152" s="165"/>
      <c r="C152" s="160"/>
      <c r="D152" s="165" t="s">
        <v>409</v>
      </c>
      <c r="E152" s="165"/>
      <c r="F152" s="160"/>
    </row>
    <row r="153" customFormat="false" ht="12.75" hidden="false" customHeight="false" outlineLevel="0" collapsed="false">
      <c r="A153" s="164" t="s">
        <v>410</v>
      </c>
      <c r="B153" s="165"/>
      <c r="C153" s="160"/>
      <c r="D153" s="165" t="s">
        <v>411</v>
      </c>
      <c r="E153" s="165"/>
      <c r="F153" s="160"/>
    </row>
    <row r="154" customFormat="false" ht="25.5" hidden="false" customHeight="false" outlineLevel="0" collapsed="false">
      <c r="A154" s="164" t="s">
        <v>412</v>
      </c>
      <c r="B154" s="165"/>
      <c r="C154" s="160"/>
      <c r="D154" s="165" t="s">
        <v>413</v>
      </c>
      <c r="E154" s="165"/>
      <c r="F154" s="160"/>
    </row>
    <row r="155" customFormat="false" ht="12.75" hidden="false" customHeight="false" outlineLevel="0" collapsed="false">
      <c r="A155" s="164" t="s">
        <v>414</v>
      </c>
      <c r="B155" s="165"/>
      <c r="C155" s="160"/>
      <c r="D155" s="165" t="s">
        <v>415</v>
      </c>
      <c r="E155" s="165"/>
      <c r="F155" s="160"/>
    </row>
    <row r="156" customFormat="false" ht="12.75" hidden="false" customHeight="false" outlineLevel="0" collapsed="false">
      <c r="A156" s="166"/>
      <c r="B156" s="167"/>
      <c r="C156" s="167"/>
      <c r="D156" s="167"/>
      <c r="E156" s="167"/>
      <c r="F156" s="167"/>
    </row>
    <row r="157" customFormat="false" ht="12.75" hidden="false" customHeight="false" outlineLevel="0" collapsed="false">
      <c r="A157" s="161" t="s">
        <v>416</v>
      </c>
      <c r="B157" s="159"/>
      <c r="C157" s="167"/>
      <c r="D157" s="161" t="s">
        <v>417</v>
      </c>
      <c r="E157" s="159"/>
      <c r="F157" s="167"/>
    </row>
    <row r="158" customFormat="false" ht="63.75" hidden="false" customHeight="false" outlineLevel="0" collapsed="false">
      <c r="A158" s="163" t="s">
        <v>418</v>
      </c>
      <c r="B158" s="159"/>
      <c r="C158" s="167"/>
      <c r="D158" s="163" t="s">
        <v>419</v>
      </c>
      <c r="E158" s="159"/>
      <c r="F158" s="167"/>
    </row>
    <row r="159" customFormat="false" ht="12.75" hidden="false" customHeight="false" outlineLevel="0" collapsed="false">
      <c r="A159" s="165" t="s">
        <v>420</v>
      </c>
      <c r="B159" s="165"/>
      <c r="C159" s="167"/>
      <c r="D159" s="165" t="s">
        <v>421</v>
      </c>
      <c r="E159" s="165" t="n">
        <v>1</v>
      </c>
      <c r="F159" s="167"/>
    </row>
    <row r="160" customFormat="false" ht="12.75" hidden="false" customHeight="true" outlineLevel="0" collapsed="false">
      <c r="A160" s="165" t="s">
        <v>422</v>
      </c>
      <c r="B160" s="165"/>
      <c r="C160" s="167"/>
      <c r="D160" s="165" t="s">
        <v>423</v>
      </c>
      <c r="E160" s="165"/>
      <c r="F160" s="167"/>
    </row>
    <row r="161" customFormat="false" ht="12.75" hidden="false" customHeight="true" outlineLevel="0" collapsed="false">
      <c r="A161" s="165" t="s">
        <v>424</v>
      </c>
      <c r="B161" s="165"/>
      <c r="C161" s="167"/>
      <c r="D161" s="165"/>
      <c r="E161" s="165"/>
      <c r="F161" s="167"/>
    </row>
    <row r="162" customFormat="false" ht="12.75" hidden="false" customHeight="false" outlineLevel="0" collapsed="false">
      <c r="A162" s="165" t="s">
        <v>425</v>
      </c>
      <c r="B162" s="165"/>
      <c r="C162" s="167"/>
      <c r="D162" s="165"/>
      <c r="E162" s="165"/>
      <c r="F162" s="167"/>
    </row>
    <row r="163" customFormat="false" ht="12.75" hidden="false" customHeight="false" outlineLevel="0" collapsed="false">
      <c r="A163" s="165" t="s">
        <v>426</v>
      </c>
      <c r="B163" s="165" t="n">
        <v>5</v>
      </c>
      <c r="C163" s="167"/>
      <c r="E163" s="165"/>
      <c r="F163" s="167"/>
    </row>
    <row r="164" customFormat="false" ht="12.75" hidden="false" customHeight="false" outlineLevel="0" collapsed="false">
      <c r="A164" s="167"/>
      <c r="B164" s="167"/>
      <c r="C164" s="167"/>
      <c r="D164" s="167"/>
      <c r="E164" s="167"/>
      <c r="F164" s="167"/>
    </row>
    <row r="165" customFormat="false" ht="12.75" hidden="false" customHeight="false" outlineLevel="0" collapsed="false">
      <c r="A165" s="161" t="s">
        <v>427</v>
      </c>
      <c r="B165" s="159"/>
      <c r="C165" s="167"/>
      <c r="D165" s="161" t="s">
        <v>428</v>
      </c>
      <c r="E165" s="159"/>
      <c r="F165" s="167"/>
    </row>
    <row r="166" customFormat="false" ht="38.25" hidden="false" customHeight="false" outlineLevel="0" collapsed="false">
      <c r="A166" s="163" t="s">
        <v>429</v>
      </c>
      <c r="B166" s="159"/>
      <c r="C166" s="167"/>
      <c r="D166" s="163" t="s">
        <v>430</v>
      </c>
      <c r="E166" s="159"/>
      <c r="F166" s="167"/>
    </row>
    <row r="167" customFormat="false" ht="12.75" hidden="false" customHeight="false" outlineLevel="0" collapsed="false">
      <c r="A167" s="165" t="s">
        <v>431</v>
      </c>
      <c r="B167" s="165" t="n">
        <v>1</v>
      </c>
      <c r="C167" s="167"/>
      <c r="D167" s="165" t="s">
        <v>421</v>
      </c>
      <c r="E167" s="165" t="n">
        <v>1</v>
      </c>
      <c r="F167" s="167"/>
    </row>
    <row r="168" customFormat="false" ht="12.75" hidden="false" customHeight="false" outlineLevel="0" collapsed="false">
      <c r="A168" s="168" t="s">
        <v>432</v>
      </c>
      <c r="B168" s="165"/>
      <c r="C168" s="167"/>
      <c r="D168" s="165" t="s">
        <v>433</v>
      </c>
      <c r="E168" s="165"/>
      <c r="F168" s="167"/>
    </row>
    <row r="169" customFormat="false" ht="12.75" hidden="false" customHeight="false" outlineLevel="0" collapsed="false">
      <c r="A169" s="165" t="s">
        <v>434</v>
      </c>
      <c r="B169" s="165"/>
      <c r="C169" s="167"/>
      <c r="D169" s="165" t="s">
        <v>435</v>
      </c>
      <c r="E169" s="165"/>
      <c r="F169" s="167"/>
    </row>
    <row r="170" customFormat="false" ht="12.75" hidden="false" customHeight="false" outlineLevel="0" collapsed="false">
      <c r="A170" s="168" t="s">
        <v>436</v>
      </c>
      <c r="B170" s="165"/>
      <c r="C170" s="167"/>
      <c r="D170" s="165" t="s">
        <v>437</v>
      </c>
      <c r="E170" s="165"/>
      <c r="F170" s="167"/>
    </row>
    <row r="171" customFormat="false" ht="12.75" hidden="false" customHeight="false" outlineLevel="0" collapsed="false">
      <c r="A171" s="165" t="s">
        <v>438</v>
      </c>
      <c r="B171" s="165"/>
      <c r="C171" s="167"/>
      <c r="D171" s="165" t="s">
        <v>439</v>
      </c>
      <c r="E171" s="165"/>
      <c r="F171" s="167"/>
    </row>
    <row r="172" customFormat="false" ht="12.75" hidden="false" customHeight="false" outlineLevel="0" collapsed="false">
      <c r="A172" s="167"/>
      <c r="B172" s="167"/>
      <c r="C172" s="167"/>
      <c r="D172" s="167"/>
      <c r="E172" s="167"/>
      <c r="F172" s="167"/>
    </row>
    <row r="173" customFormat="false" ht="12.75" hidden="false" customHeight="false" outlineLevel="0" collapsed="false">
      <c r="A173" s="161" t="s">
        <v>440</v>
      </c>
      <c r="B173" s="159"/>
      <c r="C173" s="167"/>
      <c r="D173" s="161" t="s">
        <v>441</v>
      </c>
      <c r="E173" s="159"/>
      <c r="F173" s="167"/>
    </row>
    <row r="174" customFormat="false" ht="38.25" hidden="false" customHeight="false" outlineLevel="0" collapsed="false">
      <c r="A174" s="163" t="s">
        <v>442</v>
      </c>
      <c r="B174" s="159"/>
      <c r="C174" s="167"/>
      <c r="D174" s="163" t="s">
        <v>443</v>
      </c>
      <c r="E174" s="159"/>
      <c r="F174" s="167"/>
    </row>
    <row r="175" customFormat="false" ht="12.75" hidden="false" customHeight="false" outlineLevel="0" collapsed="false">
      <c r="A175" s="165" t="s">
        <v>444</v>
      </c>
      <c r="B175" s="165"/>
      <c r="C175" s="167"/>
      <c r="D175" s="165" t="s">
        <v>445</v>
      </c>
      <c r="E175" s="165"/>
      <c r="F175" s="167"/>
    </row>
    <row r="176" customFormat="false" ht="25.5" hidden="false" customHeight="false" outlineLevel="0" collapsed="false">
      <c r="A176" s="169" t="s">
        <v>446</v>
      </c>
      <c r="B176" s="165"/>
      <c r="C176" s="167"/>
      <c r="D176" s="165" t="s">
        <v>447</v>
      </c>
      <c r="E176" s="165"/>
      <c r="F176" s="167"/>
    </row>
    <row r="177" customFormat="false" ht="25.5" hidden="false" customHeight="false" outlineLevel="0" collapsed="false">
      <c r="A177" s="169" t="s">
        <v>448</v>
      </c>
      <c r="B177" s="165"/>
      <c r="C177" s="167"/>
      <c r="D177" s="169" t="s">
        <v>449</v>
      </c>
      <c r="E177" s="165"/>
      <c r="F177" s="167"/>
    </row>
    <row r="178" customFormat="false" ht="25.5" hidden="false" customHeight="false" outlineLevel="0" collapsed="false">
      <c r="A178" s="169" t="s">
        <v>450</v>
      </c>
      <c r="B178" s="165"/>
      <c r="C178" s="167"/>
      <c r="D178" s="165" t="s">
        <v>451</v>
      </c>
      <c r="E178" s="165"/>
      <c r="F178" s="167"/>
    </row>
    <row r="179" customFormat="false" ht="25.5" hidden="false" customHeight="false" outlineLevel="0" collapsed="false">
      <c r="A179" s="169" t="s">
        <v>452</v>
      </c>
      <c r="B179" s="165" t="n">
        <v>5</v>
      </c>
      <c r="C179" s="167"/>
      <c r="D179" s="165" t="s">
        <v>453</v>
      </c>
      <c r="E179" s="165" t="n">
        <v>5</v>
      </c>
      <c r="F179" s="167"/>
    </row>
    <row r="180" customFormat="false" ht="12.75" hidden="false" customHeight="false" outlineLevel="0" collapsed="false">
      <c r="A180" s="167"/>
      <c r="B180" s="167"/>
      <c r="C180" s="167"/>
      <c r="D180" s="167"/>
      <c r="E180" s="167"/>
      <c r="F180" s="167"/>
    </row>
    <row r="181" customFormat="false" ht="12.75" hidden="false" customHeight="false" outlineLevel="0" collapsed="false">
      <c r="A181" s="161" t="s">
        <v>454</v>
      </c>
      <c r="B181" s="159"/>
      <c r="C181" s="167"/>
      <c r="D181" s="170"/>
      <c r="E181" s="170"/>
      <c r="F181" s="170"/>
    </row>
    <row r="182" customFormat="false" ht="51" hidden="false" customHeight="false" outlineLevel="0" collapsed="false">
      <c r="A182" s="163" t="s">
        <v>455</v>
      </c>
      <c r="B182" s="159"/>
      <c r="C182" s="167"/>
      <c r="D182" s="170"/>
      <c r="E182" s="170"/>
      <c r="F182" s="170"/>
    </row>
    <row r="183" customFormat="false" ht="12.75" hidden="false" customHeight="false" outlineLevel="0" collapsed="false">
      <c r="A183" s="165" t="s">
        <v>421</v>
      </c>
      <c r="B183" s="165"/>
      <c r="C183" s="167"/>
      <c r="D183" s="170"/>
      <c r="E183" s="170"/>
      <c r="F183" s="170"/>
    </row>
    <row r="184" customFormat="false" ht="12.75" hidden="false" customHeight="false" outlineLevel="0" collapsed="false">
      <c r="A184" s="165" t="s">
        <v>456</v>
      </c>
      <c r="B184" s="165" t="n">
        <v>5</v>
      </c>
      <c r="C184" s="167"/>
      <c r="D184" s="170"/>
      <c r="E184" s="170"/>
      <c r="F184" s="170"/>
    </row>
    <row r="185" customFormat="false" ht="12.75" hidden="false" customHeight="false" outlineLevel="0" collapsed="false">
      <c r="A185" s="167"/>
      <c r="B185" s="167"/>
      <c r="C185" s="167"/>
      <c r="D185" s="170"/>
      <c r="E185" s="170"/>
      <c r="F185" s="170"/>
    </row>
    <row r="186" customFormat="false" ht="12.75" hidden="false" customHeight="false" outlineLevel="0" collapsed="false">
      <c r="A186" s="161" t="s">
        <v>457</v>
      </c>
      <c r="B186" s="163"/>
      <c r="C186" s="167"/>
      <c r="D186" s="170"/>
      <c r="E186" s="170"/>
      <c r="F186" s="170"/>
    </row>
    <row r="187" customFormat="false" ht="25.5" hidden="false" customHeight="false" outlineLevel="0" collapsed="false">
      <c r="A187" s="163" t="s">
        <v>458</v>
      </c>
      <c r="B187" s="163"/>
      <c r="C187" s="167"/>
      <c r="D187" s="170"/>
      <c r="E187" s="170"/>
      <c r="F187" s="170"/>
    </row>
    <row r="188" customFormat="false" ht="12.75" hidden="false" customHeight="false" outlineLevel="0" collapsed="false">
      <c r="A188" s="165" t="s">
        <v>459</v>
      </c>
      <c r="B188" s="165"/>
      <c r="C188" s="167"/>
      <c r="D188" s="170"/>
      <c r="E188" s="170"/>
      <c r="F188" s="170"/>
    </row>
    <row r="189" customFormat="false" ht="12.75" hidden="false" customHeight="false" outlineLevel="0" collapsed="false">
      <c r="A189" s="165" t="s">
        <v>460</v>
      </c>
      <c r="B189" s="165"/>
      <c r="C189" s="167"/>
      <c r="D189" s="170"/>
      <c r="E189" s="170"/>
      <c r="F189" s="170"/>
    </row>
    <row r="190" customFormat="false" ht="12.75" hidden="false" customHeight="false" outlineLevel="0" collapsed="false">
      <c r="A190" s="165" t="s">
        <v>461</v>
      </c>
      <c r="B190" s="165" t="n">
        <v>3</v>
      </c>
      <c r="C190" s="167"/>
      <c r="D190" s="170"/>
      <c r="E190" s="170"/>
      <c r="F190" s="170"/>
    </row>
    <row r="191" customFormat="false" ht="12.75" hidden="false" customHeight="false" outlineLevel="0" collapsed="false">
      <c r="A191" s="165" t="s">
        <v>462</v>
      </c>
      <c r="B191" s="165"/>
      <c r="C191" s="167"/>
      <c r="D191" s="170"/>
      <c r="E191" s="170"/>
      <c r="F191" s="170"/>
    </row>
    <row r="192" customFormat="false" ht="12.75" hidden="false" customHeight="false" outlineLevel="0" collapsed="false">
      <c r="A192" s="165" t="s">
        <v>463</v>
      </c>
      <c r="B192" s="165"/>
      <c r="C192" s="167"/>
      <c r="D192" s="170"/>
      <c r="E192" s="170"/>
      <c r="F192" s="170"/>
    </row>
    <row r="193" customFormat="false" ht="12.75" hidden="false" customHeight="false" outlineLevel="0" collapsed="false">
      <c r="A193" s="167"/>
      <c r="B193" s="167"/>
      <c r="C193" s="167"/>
      <c r="D193" s="170"/>
      <c r="E193" s="170"/>
      <c r="F193" s="170"/>
    </row>
    <row r="194" customFormat="false" ht="15" hidden="false" customHeight="false" outlineLevel="0" collapsed="false">
      <c r="A194" s="152" t="str">
        <f aca="false">'Aree di rischio per processi'!A21</f>
        <v>B.05 Valutazione delle offerte</v>
      </c>
      <c r="B194" s="153"/>
      <c r="C194" s="153"/>
      <c r="D194" s="153"/>
      <c r="E194" s="153"/>
      <c r="F194" s="153"/>
    </row>
    <row r="195" customFormat="false" ht="12.75" hidden="false" customHeight="true" outlineLevel="0" collapsed="false">
      <c r="A195" s="154" t="s">
        <v>400</v>
      </c>
      <c r="B195" s="154"/>
      <c r="C195" s="155"/>
      <c r="D195" s="156" t="s">
        <v>401</v>
      </c>
      <c r="E195" s="156"/>
      <c r="F195" s="155"/>
    </row>
    <row r="196" customFormat="false" ht="13.5" hidden="false" customHeight="false" outlineLevel="0" collapsed="false">
      <c r="A196" s="154"/>
      <c r="B196" s="154"/>
      <c r="C196" s="157"/>
      <c r="D196" s="156"/>
      <c r="E196" s="156"/>
      <c r="F196" s="157"/>
    </row>
    <row r="197" customFormat="false" ht="12.75" hidden="false" customHeight="false" outlineLevel="0" collapsed="false">
      <c r="A197" s="158" t="s">
        <v>402</v>
      </c>
      <c r="B197" s="159"/>
      <c r="C197" s="160"/>
      <c r="D197" s="161" t="s">
        <v>403</v>
      </c>
      <c r="E197" s="159"/>
      <c r="F197" s="160"/>
    </row>
    <row r="198" customFormat="false" ht="76.5" hidden="false" customHeight="false" outlineLevel="0" collapsed="false">
      <c r="A198" s="162" t="s">
        <v>404</v>
      </c>
      <c r="B198" s="159"/>
      <c r="C198" s="160"/>
      <c r="D198" s="163" t="s">
        <v>405</v>
      </c>
      <c r="E198" s="159"/>
      <c r="F198" s="160"/>
    </row>
    <row r="199" customFormat="false" ht="12.75" hidden="false" customHeight="false" outlineLevel="0" collapsed="false">
      <c r="A199" s="164" t="s">
        <v>406</v>
      </c>
      <c r="B199" s="165"/>
      <c r="C199" s="160"/>
      <c r="D199" s="165" t="s">
        <v>407</v>
      </c>
      <c r="E199" s="165" t="n">
        <v>1</v>
      </c>
      <c r="F199" s="160"/>
    </row>
    <row r="200" customFormat="false" ht="12.75" hidden="false" customHeight="false" outlineLevel="0" collapsed="false">
      <c r="A200" s="164" t="s">
        <v>408</v>
      </c>
      <c r="B200" s="165" t="n">
        <v>2</v>
      </c>
      <c r="C200" s="160"/>
      <c r="D200" s="165" t="s">
        <v>409</v>
      </c>
      <c r="E200" s="165"/>
      <c r="F200" s="160"/>
    </row>
    <row r="201" customFormat="false" ht="12.75" hidden="false" customHeight="false" outlineLevel="0" collapsed="false">
      <c r="A201" s="164" t="s">
        <v>410</v>
      </c>
      <c r="B201" s="165"/>
      <c r="C201" s="160"/>
      <c r="D201" s="165" t="s">
        <v>411</v>
      </c>
      <c r="E201" s="165"/>
      <c r="F201" s="160"/>
    </row>
    <row r="202" customFormat="false" ht="25.5" hidden="false" customHeight="false" outlineLevel="0" collapsed="false">
      <c r="A202" s="164" t="s">
        <v>412</v>
      </c>
      <c r="B202" s="165"/>
      <c r="C202" s="160"/>
      <c r="D202" s="165" t="s">
        <v>413</v>
      </c>
      <c r="E202" s="165"/>
      <c r="F202" s="160"/>
    </row>
    <row r="203" customFormat="false" ht="12.75" hidden="false" customHeight="false" outlineLevel="0" collapsed="false">
      <c r="A203" s="164" t="s">
        <v>414</v>
      </c>
      <c r="B203" s="165"/>
      <c r="C203" s="160"/>
      <c r="D203" s="165" t="s">
        <v>415</v>
      </c>
      <c r="E203" s="165"/>
      <c r="F203" s="160"/>
    </row>
    <row r="204" customFormat="false" ht="12.75" hidden="false" customHeight="false" outlineLevel="0" collapsed="false">
      <c r="A204" s="166"/>
      <c r="B204" s="167"/>
      <c r="C204" s="167"/>
      <c r="D204" s="167"/>
      <c r="E204" s="167"/>
      <c r="F204" s="167"/>
    </row>
    <row r="205" customFormat="false" ht="12.75" hidden="false" customHeight="false" outlineLevel="0" collapsed="false">
      <c r="A205" s="161" t="s">
        <v>416</v>
      </c>
      <c r="B205" s="159"/>
      <c r="C205" s="167"/>
      <c r="D205" s="161" t="s">
        <v>417</v>
      </c>
      <c r="E205" s="159"/>
      <c r="F205" s="167"/>
    </row>
    <row r="206" customFormat="false" ht="63.75" hidden="false" customHeight="false" outlineLevel="0" collapsed="false">
      <c r="A206" s="163" t="s">
        <v>418</v>
      </c>
      <c r="B206" s="159"/>
      <c r="C206" s="167"/>
      <c r="D206" s="163" t="s">
        <v>419</v>
      </c>
      <c r="E206" s="159"/>
      <c r="F206" s="167"/>
    </row>
    <row r="207" customFormat="false" ht="12.75" hidden="false" customHeight="false" outlineLevel="0" collapsed="false">
      <c r="A207" s="165" t="s">
        <v>420</v>
      </c>
      <c r="B207" s="165"/>
      <c r="C207" s="167"/>
      <c r="D207" s="165" t="s">
        <v>421</v>
      </c>
      <c r="E207" s="165" t="n">
        <v>1</v>
      </c>
      <c r="F207" s="167"/>
    </row>
    <row r="208" customFormat="false" ht="12.75" hidden="false" customHeight="false" outlineLevel="0" collapsed="false">
      <c r="A208" s="165" t="s">
        <v>422</v>
      </c>
      <c r="B208" s="165"/>
      <c r="C208" s="167"/>
      <c r="D208" s="165" t="s">
        <v>423</v>
      </c>
      <c r="E208" s="165"/>
      <c r="F208" s="167"/>
    </row>
    <row r="209" customFormat="false" ht="12.75" hidden="false" customHeight="false" outlineLevel="0" collapsed="false">
      <c r="A209" s="165" t="s">
        <v>424</v>
      </c>
      <c r="B209" s="165"/>
      <c r="C209" s="167"/>
      <c r="D209" s="165"/>
      <c r="E209" s="165"/>
      <c r="F209" s="167"/>
    </row>
    <row r="210" customFormat="false" ht="12.75" hidden="false" customHeight="false" outlineLevel="0" collapsed="false">
      <c r="A210" s="165" t="s">
        <v>425</v>
      </c>
      <c r="B210" s="165"/>
      <c r="C210" s="167"/>
      <c r="D210" s="165"/>
      <c r="E210" s="165"/>
      <c r="F210" s="167"/>
    </row>
    <row r="211" customFormat="false" ht="12.75" hidden="false" customHeight="false" outlineLevel="0" collapsed="false">
      <c r="A211" s="165" t="s">
        <v>426</v>
      </c>
      <c r="B211" s="165" t="n">
        <v>5</v>
      </c>
      <c r="C211" s="167"/>
      <c r="E211" s="165"/>
      <c r="F211" s="167"/>
    </row>
    <row r="212" customFormat="false" ht="12.75" hidden="false" customHeight="false" outlineLevel="0" collapsed="false">
      <c r="A212" s="167"/>
      <c r="B212" s="167"/>
      <c r="C212" s="167"/>
      <c r="D212" s="167"/>
      <c r="E212" s="167"/>
      <c r="F212" s="167"/>
    </row>
    <row r="213" customFormat="false" ht="12.75" hidden="false" customHeight="false" outlineLevel="0" collapsed="false">
      <c r="A213" s="161" t="s">
        <v>427</v>
      </c>
      <c r="B213" s="159"/>
      <c r="C213" s="167"/>
      <c r="D213" s="161" t="s">
        <v>428</v>
      </c>
      <c r="E213" s="159"/>
      <c r="F213" s="167"/>
    </row>
    <row r="214" customFormat="false" ht="38.25" hidden="false" customHeight="false" outlineLevel="0" collapsed="false">
      <c r="A214" s="163" t="s">
        <v>429</v>
      </c>
      <c r="B214" s="159"/>
      <c r="C214" s="167"/>
      <c r="D214" s="163" t="s">
        <v>430</v>
      </c>
      <c r="E214" s="159"/>
      <c r="F214" s="167"/>
    </row>
    <row r="215" customFormat="false" ht="12.75" hidden="false" customHeight="false" outlineLevel="0" collapsed="false">
      <c r="A215" s="165" t="s">
        <v>431</v>
      </c>
      <c r="B215" s="165" t="n">
        <v>1</v>
      </c>
      <c r="C215" s="167"/>
      <c r="D215" s="165" t="s">
        <v>421</v>
      </c>
      <c r="E215" s="165" t="n">
        <v>1</v>
      </c>
      <c r="F215" s="167"/>
    </row>
    <row r="216" customFormat="false" ht="12.75" hidden="false" customHeight="false" outlineLevel="0" collapsed="false">
      <c r="A216" s="168" t="s">
        <v>432</v>
      </c>
      <c r="B216" s="165"/>
      <c r="C216" s="167"/>
      <c r="D216" s="165" t="s">
        <v>433</v>
      </c>
      <c r="E216" s="165"/>
      <c r="F216" s="167"/>
    </row>
    <row r="217" customFormat="false" ht="12.75" hidden="false" customHeight="false" outlineLevel="0" collapsed="false">
      <c r="A217" s="165" t="s">
        <v>434</v>
      </c>
      <c r="B217" s="165"/>
      <c r="C217" s="167"/>
      <c r="D217" s="165" t="s">
        <v>435</v>
      </c>
      <c r="E217" s="165"/>
      <c r="F217" s="167"/>
    </row>
    <row r="218" customFormat="false" ht="12.75" hidden="false" customHeight="false" outlineLevel="0" collapsed="false">
      <c r="A218" s="168" t="s">
        <v>436</v>
      </c>
      <c r="B218" s="165"/>
      <c r="C218" s="167"/>
      <c r="D218" s="165" t="s">
        <v>437</v>
      </c>
      <c r="E218" s="165"/>
      <c r="F218" s="167"/>
    </row>
    <row r="219" customFormat="false" ht="12.75" hidden="false" customHeight="false" outlineLevel="0" collapsed="false">
      <c r="A219" s="165" t="s">
        <v>438</v>
      </c>
      <c r="B219" s="165"/>
      <c r="C219" s="167"/>
      <c r="D219" s="165" t="s">
        <v>439</v>
      </c>
      <c r="E219" s="165"/>
      <c r="F219" s="167"/>
    </row>
    <row r="220" customFormat="false" ht="12.75" hidden="false" customHeight="false" outlineLevel="0" collapsed="false">
      <c r="A220" s="167"/>
      <c r="B220" s="167"/>
      <c r="C220" s="167"/>
      <c r="D220" s="167"/>
      <c r="E220" s="167"/>
      <c r="F220" s="167"/>
    </row>
    <row r="221" customFormat="false" ht="12.75" hidden="false" customHeight="false" outlineLevel="0" collapsed="false">
      <c r="A221" s="161" t="s">
        <v>440</v>
      </c>
      <c r="B221" s="159"/>
      <c r="C221" s="167"/>
      <c r="D221" s="161" t="s">
        <v>441</v>
      </c>
      <c r="E221" s="159"/>
      <c r="F221" s="167"/>
    </row>
    <row r="222" customFormat="false" ht="38.25" hidden="false" customHeight="false" outlineLevel="0" collapsed="false">
      <c r="A222" s="163" t="s">
        <v>442</v>
      </c>
      <c r="B222" s="159"/>
      <c r="C222" s="167"/>
      <c r="D222" s="163" t="s">
        <v>443</v>
      </c>
      <c r="E222" s="159"/>
      <c r="F222" s="167"/>
    </row>
    <row r="223" customFormat="false" ht="12.75" hidden="false" customHeight="false" outlineLevel="0" collapsed="false">
      <c r="A223" s="165" t="s">
        <v>444</v>
      </c>
      <c r="B223" s="165"/>
      <c r="C223" s="167"/>
      <c r="D223" s="165" t="s">
        <v>445</v>
      </c>
      <c r="E223" s="165"/>
      <c r="F223" s="167"/>
    </row>
    <row r="224" customFormat="false" ht="25.5" hidden="false" customHeight="false" outlineLevel="0" collapsed="false">
      <c r="A224" s="169" t="s">
        <v>446</v>
      </c>
      <c r="B224" s="165"/>
      <c r="C224" s="167"/>
      <c r="D224" s="165" t="s">
        <v>447</v>
      </c>
      <c r="E224" s="165"/>
      <c r="F224" s="167"/>
    </row>
    <row r="225" customFormat="false" ht="25.5" hidden="false" customHeight="false" outlineLevel="0" collapsed="false">
      <c r="A225" s="169" t="s">
        <v>448</v>
      </c>
      <c r="B225" s="165"/>
      <c r="C225" s="167"/>
      <c r="D225" s="169" t="s">
        <v>449</v>
      </c>
      <c r="E225" s="165"/>
      <c r="F225" s="167"/>
    </row>
    <row r="226" customFormat="false" ht="25.5" hidden="false" customHeight="false" outlineLevel="0" collapsed="false">
      <c r="A226" s="169" t="s">
        <v>450</v>
      </c>
      <c r="B226" s="165"/>
      <c r="C226" s="167"/>
      <c r="D226" s="165" t="s">
        <v>451</v>
      </c>
      <c r="E226" s="165"/>
      <c r="F226" s="167"/>
    </row>
    <row r="227" customFormat="false" ht="25.5" hidden="false" customHeight="false" outlineLevel="0" collapsed="false">
      <c r="A227" s="169" t="s">
        <v>452</v>
      </c>
      <c r="B227" s="165" t="n">
        <v>5</v>
      </c>
      <c r="C227" s="167"/>
      <c r="D227" s="165" t="s">
        <v>453</v>
      </c>
      <c r="E227" s="165" t="n">
        <v>5</v>
      </c>
      <c r="F227" s="167"/>
    </row>
    <row r="228" customFormat="false" ht="12.75" hidden="false" customHeight="false" outlineLevel="0" collapsed="false">
      <c r="A228" s="167"/>
      <c r="B228" s="167"/>
      <c r="C228" s="167"/>
      <c r="D228" s="167"/>
      <c r="E228" s="167"/>
      <c r="F228" s="167"/>
    </row>
    <row r="229" customFormat="false" ht="12.75" hidden="false" customHeight="false" outlineLevel="0" collapsed="false">
      <c r="A229" s="161" t="s">
        <v>454</v>
      </c>
      <c r="B229" s="159"/>
      <c r="C229" s="167"/>
      <c r="D229" s="170"/>
      <c r="E229" s="170"/>
      <c r="F229" s="170"/>
    </row>
    <row r="230" customFormat="false" ht="51" hidden="false" customHeight="false" outlineLevel="0" collapsed="false">
      <c r="A230" s="163" t="s">
        <v>455</v>
      </c>
      <c r="B230" s="159"/>
      <c r="C230" s="167"/>
      <c r="D230" s="170"/>
      <c r="E230" s="170"/>
      <c r="F230" s="170"/>
    </row>
    <row r="231" customFormat="false" ht="12.75" hidden="false" customHeight="false" outlineLevel="0" collapsed="false">
      <c r="A231" s="165" t="s">
        <v>421</v>
      </c>
      <c r="B231" s="165"/>
      <c r="C231" s="167"/>
      <c r="D231" s="170"/>
      <c r="E231" s="170"/>
      <c r="F231" s="170"/>
    </row>
    <row r="232" customFormat="false" ht="12.75" hidden="false" customHeight="false" outlineLevel="0" collapsed="false">
      <c r="A232" s="165" t="s">
        <v>456</v>
      </c>
      <c r="B232" s="165" t="n">
        <v>5</v>
      </c>
      <c r="C232" s="167"/>
      <c r="D232" s="170"/>
      <c r="E232" s="170"/>
      <c r="F232" s="170"/>
    </row>
    <row r="233" customFormat="false" ht="12.75" hidden="false" customHeight="false" outlineLevel="0" collapsed="false">
      <c r="A233" s="167"/>
      <c r="B233" s="167"/>
      <c r="C233" s="167"/>
      <c r="D233" s="170"/>
      <c r="E233" s="170"/>
      <c r="F233" s="170"/>
    </row>
    <row r="234" customFormat="false" ht="12.75" hidden="false" customHeight="false" outlineLevel="0" collapsed="false">
      <c r="A234" s="161" t="s">
        <v>457</v>
      </c>
      <c r="B234" s="163"/>
      <c r="C234" s="167"/>
      <c r="D234" s="170"/>
      <c r="E234" s="170"/>
      <c r="F234" s="170"/>
    </row>
    <row r="235" customFormat="false" ht="25.5" hidden="false" customHeight="false" outlineLevel="0" collapsed="false">
      <c r="A235" s="163" t="s">
        <v>458</v>
      </c>
      <c r="B235" s="163"/>
      <c r="C235" s="167"/>
      <c r="D235" s="170"/>
      <c r="E235" s="170"/>
      <c r="F235" s="170"/>
    </row>
    <row r="236" customFormat="false" ht="12.75" hidden="false" customHeight="false" outlineLevel="0" collapsed="false">
      <c r="A236" s="165" t="s">
        <v>459</v>
      </c>
      <c r="B236" s="165"/>
      <c r="C236" s="167"/>
      <c r="D236" s="170"/>
      <c r="E236" s="170"/>
      <c r="F236" s="170"/>
    </row>
    <row r="237" customFormat="false" ht="12.75" hidden="false" customHeight="false" outlineLevel="0" collapsed="false">
      <c r="A237" s="165" t="s">
        <v>460</v>
      </c>
      <c r="B237" s="165"/>
      <c r="C237" s="167"/>
      <c r="D237" s="170"/>
      <c r="E237" s="170"/>
      <c r="F237" s="170"/>
    </row>
    <row r="238" customFormat="false" ht="12.75" hidden="false" customHeight="false" outlineLevel="0" collapsed="false">
      <c r="A238" s="165" t="s">
        <v>461</v>
      </c>
      <c r="B238" s="165" t="n">
        <v>3</v>
      </c>
      <c r="C238" s="167"/>
      <c r="D238" s="170"/>
      <c r="E238" s="170"/>
      <c r="F238" s="170"/>
    </row>
    <row r="239" customFormat="false" ht="12.75" hidden="false" customHeight="false" outlineLevel="0" collapsed="false">
      <c r="A239" s="165" t="s">
        <v>462</v>
      </c>
      <c r="B239" s="165"/>
      <c r="C239" s="167"/>
      <c r="D239" s="170"/>
      <c r="E239" s="170"/>
      <c r="F239" s="170"/>
    </row>
    <row r="240" customFormat="false" ht="12.75" hidden="false" customHeight="false" outlineLevel="0" collapsed="false">
      <c r="A240" s="165" t="s">
        <v>463</v>
      </c>
      <c r="B240" s="165"/>
      <c r="C240" s="167"/>
      <c r="D240" s="170"/>
      <c r="E240" s="170"/>
      <c r="F240" s="170"/>
    </row>
    <row r="241" customFormat="false" ht="12.75" hidden="false" customHeight="false" outlineLevel="0" collapsed="false">
      <c r="A241" s="167"/>
      <c r="B241" s="167"/>
      <c r="C241" s="167"/>
      <c r="D241" s="170"/>
      <c r="E241" s="170"/>
      <c r="F241" s="170"/>
    </row>
    <row r="242" customFormat="false" ht="15" hidden="false" customHeight="false" outlineLevel="0" collapsed="false">
      <c r="A242" s="152" t="str">
        <f aca="false">'Aree di rischio per processi'!A22</f>
        <v>B.06 Verifica dell’eventuale anomalia delle offerte</v>
      </c>
      <c r="B242" s="153"/>
      <c r="C242" s="153"/>
      <c r="D242" s="153"/>
      <c r="E242" s="153"/>
      <c r="F242" s="153"/>
    </row>
    <row r="243" customFormat="false" ht="12.75" hidden="false" customHeight="true" outlineLevel="0" collapsed="false">
      <c r="A243" s="154" t="s">
        <v>400</v>
      </c>
      <c r="B243" s="154"/>
      <c r="C243" s="155"/>
      <c r="D243" s="156" t="s">
        <v>401</v>
      </c>
      <c r="E243" s="156"/>
      <c r="F243" s="155"/>
    </row>
    <row r="244" customFormat="false" ht="13.5" hidden="false" customHeight="false" outlineLevel="0" collapsed="false">
      <c r="A244" s="154"/>
      <c r="B244" s="154"/>
      <c r="C244" s="157"/>
      <c r="D244" s="156"/>
      <c r="E244" s="156"/>
      <c r="F244" s="157"/>
    </row>
    <row r="245" customFormat="false" ht="12.75" hidden="false" customHeight="false" outlineLevel="0" collapsed="false">
      <c r="A245" s="158" t="s">
        <v>402</v>
      </c>
      <c r="B245" s="159"/>
      <c r="C245" s="160"/>
      <c r="D245" s="161" t="s">
        <v>403</v>
      </c>
      <c r="E245" s="159"/>
      <c r="F245" s="160"/>
    </row>
    <row r="246" customFormat="false" ht="76.5" hidden="false" customHeight="false" outlineLevel="0" collapsed="false">
      <c r="A246" s="162" t="s">
        <v>404</v>
      </c>
      <c r="B246" s="159"/>
      <c r="C246" s="160"/>
      <c r="D246" s="163" t="s">
        <v>405</v>
      </c>
      <c r="E246" s="159"/>
      <c r="F246" s="160"/>
    </row>
    <row r="247" customFormat="false" ht="12.75" hidden="false" customHeight="false" outlineLevel="0" collapsed="false">
      <c r="A247" s="164" t="s">
        <v>406</v>
      </c>
      <c r="B247" s="165" t="n">
        <v>1</v>
      </c>
      <c r="C247" s="160"/>
      <c r="D247" s="165" t="s">
        <v>407</v>
      </c>
      <c r="E247" s="165" t="n">
        <v>1</v>
      </c>
      <c r="F247" s="160"/>
    </row>
    <row r="248" customFormat="false" ht="12.75" hidden="false" customHeight="false" outlineLevel="0" collapsed="false">
      <c r="A248" s="164" t="s">
        <v>408</v>
      </c>
      <c r="B248" s="165"/>
      <c r="C248" s="160"/>
      <c r="D248" s="165" t="s">
        <v>409</v>
      </c>
      <c r="E248" s="165"/>
      <c r="F248" s="160"/>
    </row>
    <row r="249" customFormat="false" ht="12.75" hidden="false" customHeight="false" outlineLevel="0" collapsed="false">
      <c r="A249" s="164" t="s">
        <v>410</v>
      </c>
      <c r="B249" s="165"/>
      <c r="C249" s="160"/>
      <c r="D249" s="165" t="s">
        <v>411</v>
      </c>
      <c r="E249" s="165"/>
      <c r="F249" s="160"/>
    </row>
    <row r="250" customFormat="false" ht="25.5" hidden="false" customHeight="false" outlineLevel="0" collapsed="false">
      <c r="A250" s="164" t="s">
        <v>412</v>
      </c>
      <c r="B250" s="165"/>
      <c r="C250" s="160"/>
      <c r="D250" s="165" t="s">
        <v>413</v>
      </c>
      <c r="E250" s="165"/>
      <c r="F250" s="160"/>
    </row>
    <row r="251" customFormat="false" ht="12.75" hidden="false" customHeight="false" outlineLevel="0" collapsed="false">
      <c r="A251" s="164" t="s">
        <v>414</v>
      </c>
      <c r="B251" s="165"/>
      <c r="C251" s="160"/>
      <c r="D251" s="165" t="s">
        <v>415</v>
      </c>
      <c r="E251" s="165"/>
      <c r="F251" s="160"/>
    </row>
    <row r="252" customFormat="false" ht="12.75" hidden="false" customHeight="false" outlineLevel="0" collapsed="false">
      <c r="A252" s="166"/>
      <c r="B252" s="167"/>
      <c r="C252" s="167"/>
      <c r="D252" s="167"/>
      <c r="E252" s="167"/>
      <c r="F252" s="167"/>
    </row>
    <row r="253" customFormat="false" ht="12.75" hidden="false" customHeight="false" outlineLevel="0" collapsed="false">
      <c r="A253" s="161" t="s">
        <v>416</v>
      </c>
      <c r="B253" s="159"/>
      <c r="C253" s="167"/>
      <c r="D253" s="161" t="s">
        <v>417</v>
      </c>
      <c r="E253" s="159"/>
      <c r="F253" s="167"/>
    </row>
    <row r="254" customFormat="false" ht="63.75" hidden="false" customHeight="false" outlineLevel="0" collapsed="false">
      <c r="A254" s="163" t="s">
        <v>418</v>
      </c>
      <c r="B254" s="159"/>
      <c r="C254" s="167"/>
      <c r="D254" s="163" t="s">
        <v>419</v>
      </c>
      <c r="E254" s="159"/>
      <c r="F254" s="167"/>
    </row>
    <row r="255" customFormat="false" ht="12.75" hidden="false" customHeight="false" outlineLevel="0" collapsed="false">
      <c r="A255" s="165" t="s">
        <v>420</v>
      </c>
      <c r="B255" s="165"/>
      <c r="C255" s="167"/>
      <c r="D255" s="165" t="s">
        <v>421</v>
      </c>
      <c r="E255" s="165" t="n">
        <v>1</v>
      </c>
      <c r="F255" s="167"/>
    </row>
    <row r="256" customFormat="false" ht="12.75" hidden="false" customHeight="false" outlineLevel="0" collapsed="false">
      <c r="A256" s="165" t="s">
        <v>422</v>
      </c>
      <c r="B256" s="165"/>
      <c r="C256" s="167"/>
      <c r="D256" s="165" t="s">
        <v>423</v>
      </c>
      <c r="E256" s="165"/>
      <c r="F256" s="167"/>
    </row>
    <row r="257" customFormat="false" ht="12.75" hidden="false" customHeight="false" outlineLevel="0" collapsed="false">
      <c r="A257" s="165" t="s">
        <v>424</v>
      </c>
      <c r="B257" s="165"/>
      <c r="C257" s="167"/>
      <c r="D257" s="165"/>
      <c r="E257" s="165"/>
      <c r="F257" s="167"/>
    </row>
    <row r="258" customFormat="false" ht="12.75" hidden="false" customHeight="false" outlineLevel="0" collapsed="false">
      <c r="A258" s="165" t="s">
        <v>425</v>
      </c>
      <c r="B258" s="165"/>
      <c r="C258" s="167"/>
      <c r="D258" s="165"/>
      <c r="E258" s="165"/>
      <c r="F258" s="167"/>
    </row>
    <row r="259" customFormat="false" ht="12.75" hidden="false" customHeight="false" outlineLevel="0" collapsed="false">
      <c r="A259" s="165" t="s">
        <v>426</v>
      </c>
      <c r="B259" s="165" t="n">
        <v>5</v>
      </c>
      <c r="C259" s="167"/>
      <c r="E259" s="165"/>
      <c r="F259" s="167"/>
    </row>
    <row r="260" customFormat="false" ht="12.75" hidden="false" customHeight="false" outlineLevel="0" collapsed="false">
      <c r="A260" s="167"/>
      <c r="B260" s="167"/>
      <c r="C260" s="167"/>
      <c r="D260" s="167"/>
      <c r="E260" s="167"/>
      <c r="F260" s="167"/>
    </row>
    <row r="261" customFormat="false" ht="12.75" hidden="false" customHeight="false" outlineLevel="0" collapsed="false">
      <c r="A261" s="161" t="s">
        <v>427</v>
      </c>
      <c r="B261" s="159"/>
      <c r="C261" s="167"/>
      <c r="D261" s="161" t="s">
        <v>428</v>
      </c>
      <c r="E261" s="159"/>
      <c r="F261" s="167"/>
    </row>
    <row r="262" customFormat="false" ht="38.25" hidden="false" customHeight="false" outlineLevel="0" collapsed="false">
      <c r="A262" s="163" t="s">
        <v>429</v>
      </c>
      <c r="B262" s="159"/>
      <c r="C262" s="167"/>
      <c r="D262" s="163" t="s">
        <v>430</v>
      </c>
      <c r="E262" s="159"/>
      <c r="F262" s="167"/>
    </row>
    <row r="263" customFormat="false" ht="12.75" hidden="false" customHeight="false" outlineLevel="0" collapsed="false">
      <c r="A263" s="165" t="s">
        <v>431</v>
      </c>
      <c r="B263" s="165" t="n">
        <v>1</v>
      </c>
      <c r="C263" s="167"/>
      <c r="D263" s="165" t="s">
        <v>421</v>
      </c>
      <c r="E263" s="165" t="n">
        <v>1</v>
      </c>
      <c r="F263" s="167"/>
    </row>
    <row r="264" customFormat="false" ht="12.75" hidden="false" customHeight="false" outlineLevel="0" collapsed="false">
      <c r="A264" s="168" t="s">
        <v>432</v>
      </c>
      <c r="B264" s="165"/>
      <c r="C264" s="167"/>
      <c r="D264" s="165" t="s">
        <v>433</v>
      </c>
      <c r="E264" s="165"/>
      <c r="F264" s="167"/>
    </row>
    <row r="265" customFormat="false" ht="12.75" hidden="false" customHeight="false" outlineLevel="0" collapsed="false">
      <c r="A265" s="165" t="s">
        <v>434</v>
      </c>
      <c r="B265" s="165"/>
      <c r="C265" s="167"/>
      <c r="D265" s="165" t="s">
        <v>435</v>
      </c>
      <c r="E265" s="165"/>
      <c r="F265" s="167"/>
    </row>
    <row r="266" customFormat="false" ht="12.75" hidden="false" customHeight="false" outlineLevel="0" collapsed="false">
      <c r="A266" s="168" t="s">
        <v>436</v>
      </c>
      <c r="B266" s="165"/>
      <c r="C266" s="167"/>
      <c r="D266" s="165" t="s">
        <v>437</v>
      </c>
      <c r="E266" s="165"/>
      <c r="F266" s="167"/>
    </row>
    <row r="267" customFormat="false" ht="12.75" hidden="false" customHeight="false" outlineLevel="0" collapsed="false">
      <c r="A267" s="165" t="s">
        <v>438</v>
      </c>
      <c r="B267" s="165"/>
      <c r="C267" s="167"/>
      <c r="D267" s="165" t="s">
        <v>439</v>
      </c>
      <c r="E267" s="165"/>
      <c r="F267" s="167"/>
    </row>
    <row r="268" customFormat="false" ht="12.75" hidden="false" customHeight="false" outlineLevel="0" collapsed="false">
      <c r="A268" s="167"/>
      <c r="B268" s="167"/>
      <c r="C268" s="167"/>
      <c r="D268" s="167"/>
      <c r="E268" s="167"/>
      <c r="F268" s="167"/>
    </row>
    <row r="269" customFormat="false" ht="12.75" hidden="false" customHeight="false" outlineLevel="0" collapsed="false">
      <c r="A269" s="161" t="s">
        <v>440</v>
      </c>
      <c r="B269" s="159"/>
      <c r="C269" s="167"/>
      <c r="D269" s="161" t="s">
        <v>441</v>
      </c>
      <c r="E269" s="159"/>
      <c r="F269" s="167"/>
    </row>
    <row r="270" customFormat="false" ht="38.25" hidden="false" customHeight="false" outlineLevel="0" collapsed="false">
      <c r="A270" s="163" t="s">
        <v>442</v>
      </c>
      <c r="B270" s="159"/>
      <c r="C270" s="167"/>
      <c r="D270" s="163" t="s">
        <v>443</v>
      </c>
      <c r="E270" s="159"/>
      <c r="F270" s="167"/>
    </row>
    <row r="271" customFormat="false" ht="12.75" hidden="false" customHeight="false" outlineLevel="0" collapsed="false">
      <c r="A271" s="165" t="s">
        <v>444</v>
      </c>
      <c r="B271" s="165"/>
      <c r="C271" s="167"/>
      <c r="D271" s="165" t="s">
        <v>445</v>
      </c>
      <c r="E271" s="165"/>
      <c r="F271" s="167"/>
    </row>
    <row r="272" customFormat="false" ht="25.5" hidden="false" customHeight="false" outlineLevel="0" collapsed="false">
      <c r="A272" s="169" t="s">
        <v>446</v>
      </c>
      <c r="B272" s="165"/>
      <c r="C272" s="167"/>
      <c r="D272" s="165" t="s">
        <v>447</v>
      </c>
      <c r="E272" s="165"/>
      <c r="F272" s="167"/>
    </row>
    <row r="273" customFormat="false" ht="25.5" hidden="false" customHeight="false" outlineLevel="0" collapsed="false">
      <c r="A273" s="169" t="s">
        <v>448</v>
      </c>
      <c r="B273" s="165"/>
      <c r="C273" s="167"/>
      <c r="D273" s="169" t="s">
        <v>449</v>
      </c>
      <c r="E273" s="165"/>
      <c r="F273" s="167"/>
    </row>
    <row r="274" customFormat="false" ht="25.5" hidden="false" customHeight="false" outlineLevel="0" collapsed="false">
      <c r="A274" s="169" t="s">
        <v>450</v>
      </c>
      <c r="B274" s="165"/>
      <c r="C274" s="167"/>
      <c r="D274" s="165" t="s">
        <v>451</v>
      </c>
      <c r="E274" s="165"/>
      <c r="F274" s="167"/>
    </row>
    <row r="275" customFormat="false" ht="25.5" hidden="false" customHeight="false" outlineLevel="0" collapsed="false">
      <c r="A275" s="169" t="s">
        <v>452</v>
      </c>
      <c r="B275" s="165" t="n">
        <v>5</v>
      </c>
      <c r="C275" s="167"/>
      <c r="D275" s="165" t="s">
        <v>453</v>
      </c>
      <c r="E275" s="165" t="n">
        <v>5</v>
      </c>
      <c r="F275" s="167"/>
    </row>
    <row r="276" customFormat="false" ht="12.75" hidden="false" customHeight="false" outlineLevel="0" collapsed="false">
      <c r="A276" s="167"/>
      <c r="B276" s="167"/>
      <c r="C276" s="167"/>
      <c r="D276" s="167"/>
      <c r="E276" s="167"/>
      <c r="F276" s="167"/>
    </row>
    <row r="277" customFormat="false" ht="12.75" hidden="false" customHeight="false" outlineLevel="0" collapsed="false">
      <c r="A277" s="161" t="s">
        <v>454</v>
      </c>
      <c r="B277" s="159"/>
      <c r="C277" s="167"/>
      <c r="D277" s="170"/>
      <c r="E277" s="170"/>
      <c r="F277" s="170"/>
    </row>
    <row r="278" customFormat="false" ht="51" hidden="false" customHeight="false" outlineLevel="0" collapsed="false">
      <c r="A278" s="163" t="s">
        <v>455</v>
      </c>
      <c r="B278" s="159"/>
      <c r="C278" s="167"/>
      <c r="D278" s="170"/>
      <c r="E278" s="170"/>
      <c r="F278" s="170"/>
    </row>
    <row r="279" customFormat="false" ht="12.75" hidden="false" customHeight="false" outlineLevel="0" collapsed="false">
      <c r="A279" s="165" t="s">
        <v>421</v>
      </c>
      <c r="B279" s="165" t="n">
        <v>1</v>
      </c>
      <c r="C279" s="167"/>
      <c r="D279" s="170"/>
      <c r="E279" s="170"/>
      <c r="F279" s="170"/>
    </row>
    <row r="280" customFormat="false" ht="12.75" hidden="false" customHeight="false" outlineLevel="0" collapsed="false">
      <c r="A280" s="165" t="s">
        <v>456</v>
      </c>
      <c r="B280" s="165"/>
      <c r="C280" s="167"/>
      <c r="D280" s="170"/>
      <c r="E280" s="170"/>
      <c r="F280" s="170"/>
    </row>
    <row r="281" customFormat="false" ht="12.75" hidden="false" customHeight="false" outlineLevel="0" collapsed="false">
      <c r="A281" s="167"/>
      <c r="B281" s="167"/>
      <c r="C281" s="167"/>
      <c r="D281" s="170"/>
      <c r="E281" s="170"/>
      <c r="F281" s="170"/>
    </row>
    <row r="282" customFormat="false" ht="12.75" hidden="false" customHeight="false" outlineLevel="0" collapsed="false">
      <c r="A282" s="161" t="s">
        <v>457</v>
      </c>
      <c r="B282" s="163"/>
      <c r="C282" s="167"/>
      <c r="D282" s="170"/>
      <c r="E282" s="170"/>
      <c r="F282" s="170"/>
    </row>
    <row r="283" customFormat="false" ht="25.5" hidden="false" customHeight="false" outlineLevel="0" collapsed="false">
      <c r="A283" s="163" t="s">
        <v>458</v>
      </c>
      <c r="B283" s="163"/>
      <c r="C283" s="167"/>
      <c r="D283" s="170"/>
      <c r="E283" s="170"/>
      <c r="F283" s="170"/>
    </row>
    <row r="284" customFormat="false" ht="12.75" hidden="false" customHeight="false" outlineLevel="0" collapsed="false">
      <c r="A284" s="165" t="s">
        <v>459</v>
      </c>
      <c r="B284" s="165"/>
      <c r="C284" s="167"/>
      <c r="D284" s="170"/>
      <c r="E284" s="170"/>
      <c r="F284" s="170"/>
    </row>
    <row r="285" customFormat="false" ht="12.75" hidden="false" customHeight="false" outlineLevel="0" collapsed="false">
      <c r="A285" s="165" t="s">
        <v>460</v>
      </c>
      <c r="B285" s="165"/>
      <c r="C285" s="167"/>
      <c r="D285" s="170"/>
      <c r="E285" s="170"/>
      <c r="F285" s="170"/>
    </row>
    <row r="286" customFormat="false" ht="12.75" hidden="false" customHeight="false" outlineLevel="0" collapsed="false">
      <c r="A286" s="165" t="s">
        <v>461</v>
      </c>
      <c r="B286" s="165" t="n">
        <v>3</v>
      </c>
      <c r="C286" s="167"/>
      <c r="D286" s="170"/>
      <c r="E286" s="170"/>
      <c r="F286" s="170"/>
    </row>
    <row r="287" customFormat="false" ht="12.75" hidden="false" customHeight="false" outlineLevel="0" collapsed="false">
      <c r="A287" s="165" t="s">
        <v>462</v>
      </c>
      <c r="B287" s="165"/>
      <c r="C287" s="167"/>
      <c r="D287" s="170"/>
      <c r="E287" s="170"/>
      <c r="F287" s="170"/>
    </row>
    <row r="288" customFormat="false" ht="12.75" hidden="false" customHeight="false" outlineLevel="0" collapsed="false">
      <c r="A288" s="165" t="s">
        <v>463</v>
      </c>
      <c r="B288" s="165"/>
      <c r="C288" s="167"/>
      <c r="D288" s="170"/>
      <c r="E288" s="170"/>
      <c r="F288" s="170"/>
    </row>
    <row r="289" customFormat="false" ht="12.75" hidden="false" customHeight="false" outlineLevel="0" collapsed="false">
      <c r="A289" s="167"/>
      <c r="B289" s="167"/>
      <c r="C289" s="167"/>
      <c r="D289" s="170"/>
      <c r="E289" s="170"/>
      <c r="F289" s="170"/>
    </row>
    <row r="290" customFormat="false" ht="15" hidden="false" customHeight="false" outlineLevel="0" collapsed="false">
      <c r="A290" s="152" t="str">
        <f aca="false">'Aree di rischio per processi'!A23</f>
        <v>B.07 Procedure negoziate</v>
      </c>
      <c r="B290" s="153"/>
      <c r="C290" s="153"/>
      <c r="D290" s="153"/>
      <c r="E290" s="153"/>
      <c r="F290" s="153"/>
    </row>
    <row r="291" customFormat="false" ht="12.75" hidden="false" customHeight="true" outlineLevel="0" collapsed="false">
      <c r="A291" s="154" t="s">
        <v>400</v>
      </c>
      <c r="B291" s="154"/>
      <c r="C291" s="155"/>
      <c r="D291" s="156" t="s">
        <v>401</v>
      </c>
      <c r="E291" s="156"/>
      <c r="F291" s="155"/>
    </row>
    <row r="292" customFormat="false" ht="13.5" hidden="false" customHeight="false" outlineLevel="0" collapsed="false">
      <c r="A292" s="154"/>
      <c r="B292" s="154"/>
      <c r="C292" s="157"/>
      <c r="D292" s="156"/>
      <c r="E292" s="156"/>
      <c r="F292" s="157"/>
    </row>
    <row r="293" customFormat="false" ht="12.75" hidden="false" customHeight="false" outlineLevel="0" collapsed="false">
      <c r="A293" s="158" t="s">
        <v>402</v>
      </c>
      <c r="B293" s="159"/>
      <c r="C293" s="160"/>
      <c r="D293" s="161" t="s">
        <v>403</v>
      </c>
      <c r="E293" s="159"/>
      <c r="F293" s="160"/>
    </row>
    <row r="294" customFormat="false" ht="76.5" hidden="false" customHeight="false" outlineLevel="0" collapsed="false">
      <c r="A294" s="162" t="s">
        <v>404</v>
      </c>
      <c r="B294" s="159"/>
      <c r="C294" s="160"/>
      <c r="D294" s="163" t="s">
        <v>405</v>
      </c>
      <c r="E294" s="159"/>
      <c r="F294" s="160"/>
    </row>
    <row r="295" customFormat="false" ht="12.75" hidden="false" customHeight="false" outlineLevel="0" collapsed="false">
      <c r="A295" s="164" t="s">
        <v>406</v>
      </c>
      <c r="B295" s="165"/>
      <c r="C295" s="160"/>
      <c r="D295" s="165" t="s">
        <v>407</v>
      </c>
      <c r="E295" s="165" t="n">
        <v>1</v>
      </c>
      <c r="F295" s="160"/>
    </row>
    <row r="296" customFormat="false" ht="12.75" hidden="false" customHeight="false" outlineLevel="0" collapsed="false">
      <c r="A296" s="164" t="s">
        <v>408</v>
      </c>
      <c r="B296" s="165" t="n">
        <v>2</v>
      </c>
      <c r="C296" s="160"/>
      <c r="D296" s="165" t="s">
        <v>409</v>
      </c>
      <c r="E296" s="165"/>
      <c r="F296" s="160"/>
    </row>
    <row r="297" customFormat="false" ht="12.75" hidden="false" customHeight="false" outlineLevel="0" collapsed="false">
      <c r="A297" s="164" t="s">
        <v>410</v>
      </c>
      <c r="B297" s="165"/>
      <c r="C297" s="160"/>
      <c r="D297" s="165" t="s">
        <v>411</v>
      </c>
      <c r="E297" s="165"/>
      <c r="F297" s="160"/>
    </row>
    <row r="298" customFormat="false" ht="25.5" hidden="false" customHeight="false" outlineLevel="0" collapsed="false">
      <c r="A298" s="164" t="s">
        <v>412</v>
      </c>
      <c r="B298" s="165"/>
      <c r="C298" s="160"/>
      <c r="D298" s="165" t="s">
        <v>413</v>
      </c>
      <c r="E298" s="165"/>
      <c r="F298" s="160"/>
    </row>
    <row r="299" customFormat="false" ht="12.75" hidden="false" customHeight="false" outlineLevel="0" collapsed="false">
      <c r="A299" s="164" t="s">
        <v>414</v>
      </c>
      <c r="B299" s="165"/>
      <c r="C299" s="160"/>
      <c r="D299" s="165" t="s">
        <v>415</v>
      </c>
      <c r="E299" s="165"/>
      <c r="F299" s="160"/>
    </row>
    <row r="300" customFormat="false" ht="12.75" hidden="false" customHeight="false" outlineLevel="0" collapsed="false">
      <c r="A300" s="166"/>
      <c r="B300" s="167"/>
      <c r="C300" s="167"/>
      <c r="D300" s="167"/>
      <c r="E300" s="167"/>
      <c r="F300" s="167"/>
    </row>
    <row r="301" customFormat="false" ht="12.75" hidden="false" customHeight="false" outlineLevel="0" collapsed="false">
      <c r="A301" s="161" t="s">
        <v>416</v>
      </c>
      <c r="B301" s="159"/>
      <c r="C301" s="167"/>
      <c r="D301" s="161" t="s">
        <v>417</v>
      </c>
      <c r="E301" s="159"/>
      <c r="F301" s="167"/>
    </row>
    <row r="302" customFormat="false" ht="63.75" hidden="false" customHeight="false" outlineLevel="0" collapsed="false">
      <c r="A302" s="163" t="s">
        <v>418</v>
      </c>
      <c r="B302" s="159"/>
      <c r="C302" s="167"/>
      <c r="D302" s="163" t="s">
        <v>419</v>
      </c>
      <c r="E302" s="159"/>
      <c r="F302" s="167"/>
    </row>
    <row r="303" customFormat="false" ht="12.75" hidden="false" customHeight="false" outlineLevel="0" collapsed="false">
      <c r="A303" s="165" t="s">
        <v>420</v>
      </c>
      <c r="B303" s="165"/>
      <c r="C303" s="167"/>
      <c r="D303" s="165" t="s">
        <v>421</v>
      </c>
      <c r="E303" s="165" t="n">
        <v>1</v>
      </c>
      <c r="F303" s="167"/>
    </row>
    <row r="304" customFormat="false" ht="12.75" hidden="false" customHeight="false" outlineLevel="0" collapsed="false">
      <c r="A304" s="165" t="s">
        <v>422</v>
      </c>
      <c r="B304" s="165"/>
      <c r="C304" s="167"/>
      <c r="D304" s="165" t="s">
        <v>423</v>
      </c>
      <c r="E304" s="165"/>
      <c r="F304" s="167"/>
    </row>
    <row r="305" customFormat="false" ht="12.75" hidden="false" customHeight="false" outlineLevel="0" collapsed="false">
      <c r="A305" s="165" t="s">
        <v>424</v>
      </c>
      <c r="B305" s="165"/>
      <c r="C305" s="167"/>
      <c r="D305" s="165"/>
      <c r="E305" s="165"/>
      <c r="F305" s="167"/>
    </row>
    <row r="306" customFormat="false" ht="12.75" hidden="false" customHeight="false" outlineLevel="0" collapsed="false">
      <c r="A306" s="165" t="s">
        <v>425</v>
      </c>
      <c r="B306" s="165"/>
      <c r="C306" s="167"/>
      <c r="D306" s="165"/>
      <c r="E306" s="165"/>
      <c r="F306" s="167"/>
    </row>
    <row r="307" customFormat="false" ht="12.75" hidden="false" customHeight="false" outlineLevel="0" collapsed="false">
      <c r="A307" s="165" t="s">
        <v>426</v>
      </c>
      <c r="B307" s="165" t="n">
        <v>5</v>
      </c>
      <c r="C307" s="167"/>
      <c r="E307" s="165"/>
      <c r="F307" s="167"/>
    </row>
    <row r="308" customFormat="false" ht="12.75" hidden="false" customHeight="false" outlineLevel="0" collapsed="false">
      <c r="A308" s="167"/>
      <c r="B308" s="167"/>
      <c r="C308" s="167"/>
      <c r="D308" s="167"/>
      <c r="E308" s="167"/>
      <c r="F308" s="167"/>
    </row>
    <row r="309" customFormat="false" ht="12.75" hidden="false" customHeight="false" outlineLevel="0" collapsed="false">
      <c r="A309" s="161" t="s">
        <v>427</v>
      </c>
      <c r="B309" s="159"/>
      <c r="C309" s="167"/>
      <c r="D309" s="161" t="s">
        <v>428</v>
      </c>
      <c r="E309" s="159"/>
      <c r="F309" s="167"/>
    </row>
    <row r="310" customFormat="false" ht="38.25" hidden="false" customHeight="false" outlineLevel="0" collapsed="false">
      <c r="A310" s="163" t="s">
        <v>429</v>
      </c>
      <c r="B310" s="159"/>
      <c r="C310" s="167"/>
      <c r="D310" s="163" t="s">
        <v>430</v>
      </c>
      <c r="E310" s="159"/>
      <c r="F310" s="167"/>
    </row>
    <row r="311" customFormat="false" ht="12.75" hidden="false" customHeight="false" outlineLevel="0" collapsed="false">
      <c r="A311" s="165" t="s">
        <v>431</v>
      </c>
      <c r="B311" s="165" t="n">
        <v>1</v>
      </c>
      <c r="C311" s="167"/>
      <c r="D311" s="165" t="s">
        <v>421</v>
      </c>
      <c r="E311" s="165" t="n">
        <v>1</v>
      </c>
      <c r="F311" s="167"/>
    </row>
    <row r="312" customFormat="false" ht="12.75" hidden="false" customHeight="false" outlineLevel="0" collapsed="false">
      <c r="A312" s="168" t="s">
        <v>432</v>
      </c>
      <c r="B312" s="165"/>
      <c r="C312" s="167"/>
      <c r="D312" s="165" t="s">
        <v>433</v>
      </c>
      <c r="E312" s="165"/>
      <c r="F312" s="167"/>
    </row>
    <row r="313" customFormat="false" ht="12.75" hidden="false" customHeight="false" outlineLevel="0" collapsed="false">
      <c r="A313" s="165" t="s">
        <v>434</v>
      </c>
      <c r="B313" s="165"/>
      <c r="C313" s="167"/>
      <c r="D313" s="165" t="s">
        <v>435</v>
      </c>
      <c r="E313" s="165"/>
      <c r="F313" s="167"/>
    </row>
    <row r="314" customFormat="false" ht="12.75" hidden="false" customHeight="false" outlineLevel="0" collapsed="false">
      <c r="A314" s="168" t="s">
        <v>436</v>
      </c>
      <c r="B314" s="165"/>
      <c r="C314" s="167"/>
      <c r="D314" s="165" t="s">
        <v>437</v>
      </c>
      <c r="E314" s="165"/>
      <c r="F314" s="167"/>
    </row>
    <row r="315" customFormat="false" ht="12.75" hidden="false" customHeight="false" outlineLevel="0" collapsed="false">
      <c r="A315" s="165" t="s">
        <v>438</v>
      </c>
      <c r="B315" s="165"/>
      <c r="C315" s="167"/>
      <c r="D315" s="165" t="s">
        <v>439</v>
      </c>
      <c r="E315" s="165"/>
      <c r="F315" s="167"/>
    </row>
    <row r="316" customFormat="false" ht="12.75" hidden="false" customHeight="false" outlineLevel="0" collapsed="false">
      <c r="A316" s="167"/>
      <c r="B316" s="167"/>
      <c r="C316" s="167"/>
      <c r="D316" s="167"/>
      <c r="E316" s="167"/>
      <c r="F316" s="167"/>
    </row>
    <row r="317" customFormat="false" ht="12.75" hidden="false" customHeight="false" outlineLevel="0" collapsed="false">
      <c r="A317" s="161" t="s">
        <v>440</v>
      </c>
      <c r="B317" s="159"/>
      <c r="C317" s="167"/>
      <c r="D317" s="161" t="s">
        <v>441</v>
      </c>
      <c r="E317" s="159"/>
      <c r="F317" s="167"/>
    </row>
    <row r="318" customFormat="false" ht="38.25" hidden="false" customHeight="false" outlineLevel="0" collapsed="false">
      <c r="A318" s="163" t="s">
        <v>442</v>
      </c>
      <c r="B318" s="159"/>
      <c r="C318" s="167"/>
      <c r="D318" s="163" t="s">
        <v>443</v>
      </c>
      <c r="E318" s="159"/>
      <c r="F318" s="167"/>
    </row>
    <row r="319" customFormat="false" ht="12.75" hidden="false" customHeight="false" outlineLevel="0" collapsed="false">
      <c r="A319" s="165" t="s">
        <v>444</v>
      </c>
      <c r="B319" s="165"/>
      <c r="C319" s="167"/>
      <c r="D319" s="165" t="s">
        <v>445</v>
      </c>
      <c r="E319" s="165"/>
      <c r="F319" s="167"/>
    </row>
    <row r="320" customFormat="false" ht="25.5" hidden="false" customHeight="false" outlineLevel="0" collapsed="false">
      <c r="A320" s="169" t="s">
        <v>446</v>
      </c>
      <c r="B320" s="165"/>
      <c r="C320" s="167"/>
      <c r="D320" s="165" t="s">
        <v>447</v>
      </c>
      <c r="E320" s="165"/>
      <c r="F320" s="167"/>
    </row>
    <row r="321" customFormat="false" ht="25.5" hidden="false" customHeight="false" outlineLevel="0" collapsed="false">
      <c r="A321" s="169" t="s">
        <v>448</v>
      </c>
      <c r="B321" s="165"/>
      <c r="C321" s="167"/>
      <c r="D321" s="169" t="s">
        <v>449</v>
      </c>
      <c r="E321" s="165"/>
      <c r="F321" s="167"/>
    </row>
    <row r="322" customFormat="false" ht="25.5" hidden="false" customHeight="false" outlineLevel="0" collapsed="false">
      <c r="A322" s="169" t="s">
        <v>450</v>
      </c>
      <c r="B322" s="165"/>
      <c r="C322" s="167"/>
      <c r="D322" s="165" t="s">
        <v>451</v>
      </c>
      <c r="E322" s="165"/>
      <c r="F322" s="167"/>
    </row>
    <row r="323" customFormat="false" ht="25.5" hidden="false" customHeight="false" outlineLevel="0" collapsed="false">
      <c r="A323" s="169" t="s">
        <v>452</v>
      </c>
      <c r="B323" s="165" t="n">
        <v>5</v>
      </c>
      <c r="C323" s="167"/>
      <c r="D323" s="165" t="s">
        <v>453</v>
      </c>
      <c r="E323" s="165" t="n">
        <v>5</v>
      </c>
      <c r="F323" s="167"/>
    </row>
    <row r="324" customFormat="false" ht="12.75" hidden="false" customHeight="false" outlineLevel="0" collapsed="false">
      <c r="A324" s="167"/>
      <c r="B324" s="167"/>
      <c r="C324" s="167"/>
      <c r="D324" s="167"/>
      <c r="E324" s="167"/>
      <c r="F324" s="167"/>
    </row>
    <row r="325" customFormat="false" ht="12.75" hidden="false" customHeight="false" outlineLevel="0" collapsed="false">
      <c r="A325" s="161" t="s">
        <v>454</v>
      </c>
      <c r="B325" s="159"/>
      <c r="C325" s="167"/>
      <c r="D325" s="170"/>
      <c r="E325" s="170"/>
      <c r="F325" s="170"/>
    </row>
    <row r="326" customFormat="false" ht="51" hidden="false" customHeight="false" outlineLevel="0" collapsed="false">
      <c r="A326" s="163" t="s">
        <v>455</v>
      </c>
      <c r="B326" s="159"/>
      <c r="C326" s="167"/>
      <c r="D326" s="170"/>
      <c r="E326" s="170"/>
      <c r="F326" s="170"/>
    </row>
    <row r="327" customFormat="false" ht="12.75" hidden="false" customHeight="false" outlineLevel="0" collapsed="false">
      <c r="A327" s="165" t="s">
        <v>421</v>
      </c>
      <c r="B327" s="165" t="n">
        <v>1</v>
      </c>
      <c r="C327" s="167"/>
      <c r="D327" s="170"/>
      <c r="E327" s="170"/>
      <c r="F327" s="170"/>
    </row>
    <row r="328" customFormat="false" ht="12.75" hidden="false" customHeight="false" outlineLevel="0" collapsed="false">
      <c r="A328" s="165" t="s">
        <v>456</v>
      </c>
      <c r="B328" s="165"/>
      <c r="C328" s="167"/>
      <c r="D328" s="170"/>
      <c r="E328" s="170"/>
      <c r="F328" s="170"/>
    </row>
    <row r="329" customFormat="false" ht="12.75" hidden="false" customHeight="false" outlineLevel="0" collapsed="false">
      <c r="A329" s="167"/>
      <c r="B329" s="167"/>
      <c r="C329" s="167"/>
      <c r="D329" s="170"/>
      <c r="E329" s="170"/>
      <c r="F329" s="170"/>
    </row>
    <row r="330" customFormat="false" ht="12.75" hidden="false" customHeight="false" outlineLevel="0" collapsed="false">
      <c r="A330" s="161" t="s">
        <v>457</v>
      </c>
      <c r="B330" s="163"/>
      <c r="C330" s="167"/>
      <c r="D330" s="170"/>
      <c r="E330" s="170"/>
      <c r="F330" s="170"/>
    </row>
    <row r="331" customFormat="false" ht="25.5" hidden="false" customHeight="false" outlineLevel="0" collapsed="false">
      <c r="A331" s="163" t="s">
        <v>458</v>
      </c>
      <c r="B331" s="163"/>
      <c r="C331" s="167"/>
      <c r="D331" s="170"/>
      <c r="E331" s="170"/>
      <c r="F331" s="170"/>
    </row>
    <row r="332" customFormat="false" ht="12.75" hidden="false" customHeight="false" outlineLevel="0" collapsed="false">
      <c r="A332" s="165" t="s">
        <v>459</v>
      </c>
      <c r="B332" s="165"/>
      <c r="C332" s="167"/>
      <c r="D332" s="170"/>
      <c r="E332" s="170"/>
      <c r="F332" s="170"/>
    </row>
    <row r="333" customFormat="false" ht="12.75" hidden="false" customHeight="false" outlineLevel="0" collapsed="false">
      <c r="A333" s="165" t="s">
        <v>460</v>
      </c>
      <c r="B333" s="165"/>
      <c r="C333" s="167"/>
      <c r="D333" s="170"/>
      <c r="E333" s="170"/>
      <c r="F333" s="170"/>
    </row>
    <row r="334" customFormat="false" ht="12.75" hidden="false" customHeight="false" outlineLevel="0" collapsed="false">
      <c r="A334" s="165" t="s">
        <v>461</v>
      </c>
      <c r="B334" s="165" t="n">
        <v>3</v>
      </c>
      <c r="C334" s="167"/>
      <c r="D334" s="170"/>
      <c r="E334" s="170"/>
      <c r="F334" s="170"/>
    </row>
    <row r="335" customFormat="false" ht="12.75" hidden="false" customHeight="false" outlineLevel="0" collapsed="false">
      <c r="A335" s="165" t="s">
        <v>462</v>
      </c>
      <c r="B335" s="165"/>
      <c r="C335" s="167"/>
      <c r="D335" s="170"/>
      <c r="E335" s="170"/>
      <c r="F335" s="170"/>
    </row>
    <row r="336" customFormat="false" ht="12.75" hidden="false" customHeight="false" outlineLevel="0" collapsed="false">
      <c r="A336" s="165" t="s">
        <v>463</v>
      </c>
      <c r="B336" s="165"/>
      <c r="C336" s="167"/>
      <c r="D336" s="170"/>
      <c r="E336" s="170"/>
      <c r="F336" s="170"/>
    </row>
    <row r="337" customFormat="false" ht="12.75" hidden="false" customHeight="false" outlineLevel="0" collapsed="false">
      <c r="A337" s="167"/>
      <c r="B337" s="167"/>
      <c r="C337" s="167"/>
      <c r="D337" s="170"/>
      <c r="E337" s="170"/>
      <c r="F337" s="170"/>
    </row>
    <row r="338" customFormat="false" ht="15" hidden="false" customHeight="false" outlineLevel="0" collapsed="false">
      <c r="A338" s="152" t="str">
        <f aca="false">'Aree di rischio per processi'!A24</f>
        <v>B.08 Affidamenti diretti</v>
      </c>
      <c r="B338" s="153"/>
      <c r="C338" s="153"/>
      <c r="D338" s="153"/>
      <c r="E338" s="153"/>
      <c r="F338" s="153"/>
    </row>
    <row r="339" customFormat="false" ht="12.75" hidden="false" customHeight="true" outlineLevel="0" collapsed="false">
      <c r="A339" s="154" t="s">
        <v>400</v>
      </c>
      <c r="B339" s="154"/>
      <c r="C339" s="155"/>
      <c r="D339" s="156" t="s">
        <v>401</v>
      </c>
      <c r="E339" s="156"/>
      <c r="F339" s="155"/>
    </row>
    <row r="340" customFormat="false" ht="13.5" hidden="false" customHeight="false" outlineLevel="0" collapsed="false">
      <c r="A340" s="154"/>
      <c r="B340" s="154"/>
      <c r="C340" s="157"/>
      <c r="D340" s="156"/>
      <c r="E340" s="156"/>
      <c r="F340" s="157"/>
    </row>
    <row r="341" customFormat="false" ht="12.75" hidden="false" customHeight="false" outlineLevel="0" collapsed="false">
      <c r="A341" s="158" t="s">
        <v>402</v>
      </c>
      <c r="B341" s="159"/>
      <c r="C341" s="160"/>
      <c r="D341" s="161" t="s">
        <v>403</v>
      </c>
      <c r="E341" s="159"/>
      <c r="F341" s="160"/>
    </row>
    <row r="342" customFormat="false" ht="76.5" hidden="false" customHeight="false" outlineLevel="0" collapsed="false">
      <c r="A342" s="162" t="s">
        <v>404</v>
      </c>
      <c r="B342" s="159"/>
      <c r="C342" s="160"/>
      <c r="D342" s="163" t="s">
        <v>405</v>
      </c>
      <c r="E342" s="159"/>
      <c r="F342" s="160"/>
    </row>
    <row r="343" customFormat="false" ht="12.75" hidden="false" customHeight="false" outlineLevel="0" collapsed="false">
      <c r="A343" s="164" t="s">
        <v>406</v>
      </c>
      <c r="B343" s="165"/>
      <c r="C343" s="160"/>
      <c r="D343" s="165" t="s">
        <v>407</v>
      </c>
      <c r="E343" s="165"/>
      <c r="F343" s="160"/>
    </row>
    <row r="344" customFormat="false" ht="12.75" hidden="false" customHeight="false" outlineLevel="0" collapsed="false">
      <c r="A344" s="164" t="s">
        <v>408</v>
      </c>
      <c r="B344" s="165" t="n">
        <v>2</v>
      </c>
      <c r="C344" s="160"/>
      <c r="D344" s="165" t="s">
        <v>409</v>
      </c>
      <c r="E344" s="165"/>
      <c r="F344" s="160"/>
    </row>
    <row r="345" customFormat="false" ht="12.75" hidden="false" customHeight="false" outlineLevel="0" collapsed="false">
      <c r="A345" s="164" t="s">
        <v>410</v>
      </c>
      <c r="B345" s="165"/>
      <c r="C345" s="160"/>
      <c r="D345" s="165" t="s">
        <v>411</v>
      </c>
      <c r="E345" s="165" t="n">
        <v>3</v>
      </c>
      <c r="F345" s="160"/>
    </row>
    <row r="346" customFormat="false" ht="25.5" hidden="false" customHeight="false" outlineLevel="0" collapsed="false">
      <c r="A346" s="164" t="s">
        <v>412</v>
      </c>
      <c r="B346" s="165"/>
      <c r="C346" s="160"/>
      <c r="D346" s="165" t="s">
        <v>413</v>
      </c>
      <c r="E346" s="165"/>
      <c r="F346" s="160"/>
    </row>
    <row r="347" customFormat="false" ht="12.75" hidden="false" customHeight="false" outlineLevel="0" collapsed="false">
      <c r="A347" s="164" t="s">
        <v>414</v>
      </c>
      <c r="B347" s="165"/>
      <c r="C347" s="160"/>
      <c r="D347" s="165" t="s">
        <v>415</v>
      </c>
      <c r="E347" s="165"/>
      <c r="F347" s="160"/>
    </row>
    <row r="348" customFormat="false" ht="12.75" hidden="false" customHeight="false" outlineLevel="0" collapsed="false">
      <c r="A348" s="166"/>
      <c r="B348" s="167"/>
      <c r="C348" s="167"/>
      <c r="D348" s="167"/>
      <c r="E348" s="167"/>
      <c r="F348" s="167"/>
    </row>
    <row r="349" customFormat="false" ht="12.75" hidden="false" customHeight="false" outlineLevel="0" collapsed="false">
      <c r="A349" s="161" t="s">
        <v>416</v>
      </c>
      <c r="B349" s="159"/>
      <c r="C349" s="167"/>
      <c r="D349" s="161" t="s">
        <v>417</v>
      </c>
      <c r="E349" s="159"/>
      <c r="F349" s="167"/>
    </row>
    <row r="350" customFormat="false" ht="63.75" hidden="false" customHeight="false" outlineLevel="0" collapsed="false">
      <c r="A350" s="163" t="s">
        <v>418</v>
      </c>
      <c r="B350" s="159"/>
      <c r="C350" s="167"/>
      <c r="D350" s="163" t="s">
        <v>419</v>
      </c>
      <c r="E350" s="159"/>
      <c r="F350" s="167"/>
    </row>
    <row r="351" customFormat="false" ht="12.75" hidden="false" customHeight="false" outlineLevel="0" collapsed="false">
      <c r="A351" s="165" t="s">
        <v>420</v>
      </c>
      <c r="B351" s="165"/>
      <c r="C351" s="167"/>
      <c r="D351" s="165" t="s">
        <v>421</v>
      </c>
      <c r="E351" s="165" t="n">
        <v>1</v>
      </c>
      <c r="F351" s="167"/>
    </row>
    <row r="352" customFormat="false" ht="12.75" hidden="false" customHeight="false" outlineLevel="0" collapsed="false">
      <c r="A352" s="165" t="s">
        <v>422</v>
      </c>
      <c r="B352" s="165"/>
      <c r="C352" s="167"/>
      <c r="D352" s="165" t="s">
        <v>423</v>
      </c>
      <c r="E352" s="165"/>
      <c r="F352" s="167"/>
    </row>
    <row r="353" customFormat="false" ht="12.75" hidden="false" customHeight="false" outlineLevel="0" collapsed="false">
      <c r="A353" s="165" t="s">
        <v>424</v>
      </c>
      <c r="B353" s="165"/>
      <c r="C353" s="167"/>
      <c r="D353" s="165"/>
      <c r="E353" s="165"/>
      <c r="F353" s="167"/>
    </row>
    <row r="354" customFormat="false" ht="12.75" hidden="false" customHeight="false" outlineLevel="0" collapsed="false">
      <c r="A354" s="165" t="s">
        <v>425</v>
      </c>
      <c r="B354" s="165"/>
      <c r="C354" s="167"/>
      <c r="D354" s="165"/>
      <c r="E354" s="165"/>
      <c r="F354" s="167"/>
    </row>
    <row r="355" customFormat="false" ht="12.75" hidden="false" customHeight="false" outlineLevel="0" collapsed="false">
      <c r="A355" s="165" t="s">
        <v>426</v>
      </c>
      <c r="B355" s="165" t="n">
        <v>5</v>
      </c>
      <c r="C355" s="167"/>
      <c r="E355" s="165"/>
      <c r="F355" s="167"/>
    </row>
    <row r="356" customFormat="false" ht="12.75" hidden="false" customHeight="false" outlineLevel="0" collapsed="false">
      <c r="A356" s="167"/>
      <c r="B356" s="167"/>
      <c r="C356" s="167"/>
      <c r="D356" s="167"/>
      <c r="E356" s="167"/>
      <c r="F356" s="167"/>
    </row>
    <row r="357" customFormat="false" ht="12.75" hidden="false" customHeight="false" outlineLevel="0" collapsed="false">
      <c r="A357" s="161" t="s">
        <v>427</v>
      </c>
      <c r="B357" s="159"/>
      <c r="C357" s="167"/>
      <c r="D357" s="161" t="s">
        <v>428</v>
      </c>
      <c r="E357" s="159"/>
      <c r="F357" s="167"/>
    </row>
    <row r="358" customFormat="false" ht="38.25" hidden="false" customHeight="false" outlineLevel="0" collapsed="false">
      <c r="A358" s="163" t="s">
        <v>429</v>
      </c>
      <c r="B358" s="159"/>
      <c r="C358" s="167"/>
      <c r="D358" s="163" t="s">
        <v>430</v>
      </c>
      <c r="E358" s="159"/>
      <c r="F358" s="167"/>
    </row>
    <row r="359" customFormat="false" ht="12.75" hidden="false" customHeight="false" outlineLevel="0" collapsed="false">
      <c r="A359" s="165" t="s">
        <v>431</v>
      </c>
      <c r="B359" s="165" t="n">
        <v>1</v>
      </c>
      <c r="C359" s="167"/>
      <c r="D359" s="165" t="s">
        <v>421</v>
      </c>
      <c r="E359" s="165" t="n">
        <v>1</v>
      </c>
      <c r="F359" s="167"/>
    </row>
    <row r="360" customFormat="false" ht="12.75" hidden="false" customHeight="false" outlineLevel="0" collapsed="false">
      <c r="A360" s="168" t="s">
        <v>432</v>
      </c>
      <c r="B360" s="165"/>
      <c r="C360" s="167"/>
      <c r="D360" s="165" t="s">
        <v>433</v>
      </c>
      <c r="E360" s="165"/>
      <c r="F360" s="167"/>
    </row>
    <row r="361" customFormat="false" ht="12.75" hidden="false" customHeight="false" outlineLevel="0" collapsed="false">
      <c r="A361" s="165" t="s">
        <v>434</v>
      </c>
      <c r="B361" s="165"/>
      <c r="C361" s="167"/>
      <c r="D361" s="165" t="s">
        <v>435</v>
      </c>
      <c r="E361" s="165"/>
      <c r="F361" s="167"/>
    </row>
    <row r="362" customFormat="false" ht="12.75" hidden="false" customHeight="false" outlineLevel="0" collapsed="false">
      <c r="A362" s="168" t="s">
        <v>436</v>
      </c>
      <c r="B362" s="165"/>
      <c r="C362" s="167"/>
      <c r="D362" s="165" t="s">
        <v>437</v>
      </c>
      <c r="E362" s="165"/>
      <c r="F362" s="167"/>
    </row>
    <row r="363" customFormat="false" ht="12.75" hidden="false" customHeight="false" outlineLevel="0" collapsed="false">
      <c r="A363" s="165" t="s">
        <v>438</v>
      </c>
      <c r="B363" s="165"/>
      <c r="C363" s="167"/>
      <c r="D363" s="165" t="s">
        <v>439</v>
      </c>
      <c r="E363" s="165"/>
      <c r="F363" s="167"/>
    </row>
    <row r="364" customFormat="false" ht="12.75" hidden="false" customHeight="false" outlineLevel="0" collapsed="false">
      <c r="A364" s="167"/>
      <c r="B364" s="167"/>
      <c r="C364" s="167"/>
      <c r="D364" s="167"/>
      <c r="E364" s="167"/>
      <c r="F364" s="167"/>
    </row>
    <row r="365" customFormat="false" ht="12.75" hidden="false" customHeight="false" outlineLevel="0" collapsed="false">
      <c r="A365" s="161" t="s">
        <v>440</v>
      </c>
      <c r="B365" s="159"/>
      <c r="C365" s="167"/>
      <c r="D365" s="161" t="s">
        <v>441</v>
      </c>
      <c r="E365" s="159"/>
      <c r="F365" s="167"/>
    </row>
    <row r="366" customFormat="false" ht="38.25" hidden="false" customHeight="false" outlineLevel="0" collapsed="false">
      <c r="A366" s="163" t="s">
        <v>442</v>
      </c>
      <c r="B366" s="159"/>
      <c r="C366" s="167"/>
      <c r="D366" s="163" t="s">
        <v>443</v>
      </c>
      <c r="E366" s="159"/>
      <c r="F366" s="167"/>
    </row>
    <row r="367" customFormat="false" ht="12.75" hidden="false" customHeight="false" outlineLevel="0" collapsed="false">
      <c r="A367" s="165" t="s">
        <v>444</v>
      </c>
      <c r="B367" s="165"/>
      <c r="C367" s="167"/>
      <c r="D367" s="165" t="s">
        <v>445</v>
      </c>
      <c r="E367" s="165"/>
      <c r="F367" s="167"/>
    </row>
    <row r="368" customFormat="false" ht="25.5" hidden="false" customHeight="false" outlineLevel="0" collapsed="false">
      <c r="A368" s="169" t="s">
        <v>446</v>
      </c>
      <c r="B368" s="165"/>
      <c r="C368" s="167"/>
      <c r="D368" s="165" t="s">
        <v>447</v>
      </c>
      <c r="E368" s="165"/>
      <c r="F368" s="167"/>
    </row>
    <row r="369" customFormat="false" ht="25.5" hidden="false" customHeight="false" outlineLevel="0" collapsed="false">
      <c r="A369" s="169" t="s">
        <v>448</v>
      </c>
      <c r="B369" s="165"/>
      <c r="C369" s="167"/>
      <c r="D369" s="169" t="s">
        <v>449</v>
      </c>
      <c r="E369" s="165"/>
      <c r="F369" s="167"/>
    </row>
    <row r="370" customFormat="false" ht="25.5" hidden="false" customHeight="false" outlineLevel="0" collapsed="false">
      <c r="A370" s="169" t="s">
        <v>450</v>
      </c>
      <c r="B370" s="165"/>
      <c r="C370" s="167"/>
      <c r="D370" s="165" t="s">
        <v>451</v>
      </c>
      <c r="E370" s="165"/>
      <c r="F370" s="167"/>
    </row>
    <row r="371" customFormat="false" ht="25.5" hidden="false" customHeight="false" outlineLevel="0" collapsed="false">
      <c r="A371" s="169" t="s">
        <v>452</v>
      </c>
      <c r="B371" s="165" t="n">
        <v>5</v>
      </c>
      <c r="C371" s="167"/>
      <c r="D371" s="165" t="s">
        <v>453</v>
      </c>
      <c r="E371" s="165" t="n">
        <v>5</v>
      </c>
      <c r="F371" s="167"/>
    </row>
    <row r="372" customFormat="false" ht="12.75" hidden="false" customHeight="false" outlineLevel="0" collapsed="false">
      <c r="A372" s="167"/>
      <c r="B372" s="167"/>
      <c r="C372" s="167"/>
      <c r="D372" s="167"/>
      <c r="E372" s="167"/>
      <c r="F372" s="167"/>
    </row>
    <row r="373" customFormat="false" ht="12.75" hidden="false" customHeight="false" outlineLevel="0" collapsed="false">
      <c r="A373" s="161" t="s">
        <v>454</v>
      </c>
      <c r="B373" s="159"/>
      <c r="C373" s="167"/>
      <c r="D373" s="170"/>
      <c r="E373" s="170"/>
      <c r="F373" s="170"/>
    </row>
    <row r="374" customFormat="false" ht="51" hidden="false" customHeight="false" outlineLevel="0" collapsed="false">
      <c r="A374" s="163" t="s">
        <v>455</v>
      </c>
      <c r="B374" s="159"/>
      <c r="C374" s="167"/>
      <c r="D374" s="170"/>
      <c r="E374" s="170"/>
      <c r="F374" s="170"/>
    </row>
    <row r="375" customFormat="false" ht="12.75" hidden="false" customHeight="false" outlineLevel="0" collapsed="false">
      <c r="A375" s="165" t="s">
        <v>421</v>
      </c>
      <c r="B375" s="165"/>
      <c r="C375" s="167"/>
      <c r="D375" s="170"/>
      <c r="E375" s="170"/>
      <c r="F375" s="170"/>
    </row>
    <row r="376" customFormat="false" ht="12.75" hidden="false" customHeight="false" outlineLevel="0" collapsed="false">
      <c r="A376" s="165" t="s">
        <v>456</v>
      </c>
      <c r="B376" s="165" t="n">
        <v>5</v>
      </c>
      <c r="C376" s="167"/>
      <c r="D376" s="170"/>
      <c r="E376" s="170"/>
      <c r="F376" s="170"/>
    </row>
    <row r="377" customFormat="false" ht="12.75" hidden="false" customHeight="false" outlineLevel="0" collapsed="false">
      <c r="A377" s="167"/>
      <c r="B377" s="167"/>
      <c r="C377" s="167"/>
      <c r="D377" s="170"/>
      <c r="E377" s="170"/>
      <c r="F377" s="170"/>
    </row>
    <row r="378" customFormat="false" ht="12.75" hidden="false" customHeight="false" outlineLevel="0" collapsed="false">
      <c r="A378" s="161" t="s">
        <v>457</v>
      </c>
      <c r="B378" s="163"/>
      <c r="C378" s="167"/>
      <c r="D378" s="170"/>
      <c r="E378" s="170"/>
      <c r="F378" s="170"/>
    </row>
    <row r="379" customFormat="false" ht="25.5" hidden="false" customHeight="false" outlineLevel="0" collapsed="false">
      <c r="A379" s="163" t="s">
        <v>458</v>
      </c>
      <c r="B379" s="163"/>
      <c r="C379" s="167"/>
      <c r="D379" s="170"/>
      <c r="E379" s="170"/>
      <c r="F379" s="170"/>
    </row>
    <row r="380" customFormat="false" ht="12.75" hidden="false" customHeight="false" outlineLevel="0" collapsed="false">
      <c r="A380" s="165" t="s">
        <v>459</v>
      </c>
      <c r="B380" s="165"/>
      <c r="C380" s="167"/>
      <c r="D380" s="170"/>
      <c r="E380" s="170"/>
      <c r="F380" s="170"/>
    </row>
    <row r="381" customFormat="false" ht="12.75" hidden="false" customHeight="false" outlineLevel="0" collapsed="false">
      <c r="A381" s="165" t="s">
        <v>460</v>
      </c>
      <c r="B381" s="165"/>
      <c r="C381" s="167"/>
      <c r="D381" s="170"/>
      <c r="E381" s="170"/>
      <c r="F381" s="170"/>
    </row>
    <row r="382" customFormat="false" ht="12.75" hidden="false" customHeight="false" outlineLevel="0" collapsed="false">
      <c r="A382" s="165" t="s">
        <v>461</v>
      </c>
      <c r="B382" s="165" t="n">
        <v>3</v>
      </c>
      <c r="C382" s="167"/>
      <c r="D382" s="170"/>
      <c r="E382" s="170"/>
      <c r="F382" s="170"/>
    </row>
    <row r="383" customFormat="false" ht="12.75" hidden="false" customHeight="false" outlineLevel="0" collapsed="false">
      <c r="A383" s="165" t="s">
        <v>462</v>
      </c>
      <c r="B383" s="165"/>
      <c r="C383" s="167"/>
      <c r="D383" s="170"/>
      <c r="E383" s="170"/>
      <c r="F383" s="170"/>
    </row>
    <row r="384" customFormat="false" ht="12.75" hidden="false" customHeight="false" outlineLevel="0" collapsed="false">
      <c r="A384" s="165" t="s">
        <v>463</v>
      </c>
      <c r="B384" s="165"/>
      <c r="C384" s="167"/>
      <c r="D384" s="170"/>
      <c r="E384" s="170"/>
      <c r="F384" s="170"/>
    </row>
    <row r="385" customFormat="false" ht="12.75" hidden="false" customHeight="false" outlineLevel="0" collapsed="false">
      <c r="A385" s="167"/>
      <c r="B385" s="167"/>
      <c r="C385" s="167"/>
      <c r="D385" s="170"/>
      <c r="E385" s="170"/>
      <c r="F385" s="170"/>
    </row>
    <row r="386" customFormat="false" ht="15" hidden="false" customHeight="false" outlineLevel="0" collapsed="false">
      <c r="A386" s="152" t="str">
        <f aca="false">'Aree di rischio per processi'!A25</f>
        <v>B.09 Revoca del bando</v>
      </c>
      <c r="B386" s="153"/>
      <c r="C386" s="153"/>
      <c r="D386" s="153"/>
      <c r="E386" s="153"/>
      <c r="F386" s="153"/>
    </row>
    <row r="387" customFormat="false" ht="12.75" hidden="false" customHeight="true" outlineLevel="0" collapsed="false">
      <c r="A387" s="154" t="s">
        <v>400</v>
      </c>
      <c r="B387" s="154"/>
      <c r="C387" s="155"/>
      <c r="D387" s="156" t="s">
        <v>401</v>
      </c>
      <c r="E387" s="156"/>
      <c r="F387" s="155"/>
    </row>
    <row r="388" customFormat="false" ht="13.5" hidden="false" customHeight="false" outlineLevel="0" collapsed="false">
      <c r="A388" s="154"/>
      <c r="B388" s="154"/>
      <c r="C388" s="157"/>
      <c r="D388" s="156"/>
      <c r="E388" s="156"/>
      <c r="F388" s="157"/>
    </row>
    <row r="389" customFormat="false" ht="12.75" hidden="false" customHeight="false" outlineLevel="0" collapsed="false">
      <c r="A389" s="158" t="s">
        <v>402</v>
      </c>
      <c r="B389" s="159"/>
      <c r="C389" s="160"/>
      <c r="D389" s="161" t="s">
        <v>403</v>
      </c>
      <c r="E389" s="159"/>
      <c r="F389" s="160"/>
    </row>
    <row r="390" customFormat="false" ht="76.5" hidden="false" customHeight="false" outlineLevel="0" collapsed="false">
      <c r="A390" s="162" t="s">
        <v>404</v>
      </c>
      <c r="B390" s="159"/>
      <c r="C390" s="160"/>
      <c r="D390" s="163" t="s">
        <v>405</v>
      </c>
      <c r="E390" s="159"/>
      <c r="F390" s="160"/>
    </row>
    <row r="391" customFormat="false" ht="12.75" hidden="false" customHeight="false" outlineLevel="0" collapsed="false">
      <c r="A391" s="164" t="s">
        <v>406</v>
      </c>
      <c r="B391" s="165"/>
      <c r="C391" s="160"/>
      <c r="D391" s="165" t="s">
        <v>407</v>
      </c>
      <c r="E391" s="165" t="n">
        <v>1</v>
      </c>
      <c r="F391" s="160"/>
    </row>
    <row r="392" customFormat="false" ht="12.75" hidden="false" customHeight="false" outlineLevel="0" collapsed="false">
      <c r="A392" s="164" t="s">
        <v>408</v>
      </c>
      <c r="B392" s="165"/>
      <c r="C392" s="160"/>
      <c r="D392" s="165" t="s">
        <v>409</v>
      </c>
      <c r="E392" s="165"/>
      <c r="F392" s="160"/>
    </row>
    <row r="393" customFormat="false" ht="12.75" hidden="false" customHeight="false" outlineLevel="0" collapsed="false">
      <c r="A393" s="164" t="s">
        <v>410</v>
      </c>
      <c r="B393" s="165" t="n">
        <v>3</v>
      </c>
      <c r="C393" s="160"/>
      <c r="D393" s="165" t="s">
        <v>411</v>
      </c>
      <c r="E393" s="165"/>
      <c r="F393" s="160"/>
    </row>
    <row r="394" customFormat="false" ht="25.5" hidden="false" customHeight="false" outlineLevel="0" collapsed="false">
      <c r="A394" s="164" t="s">
        <v>412</v>
      </c>
      <c r="B394" s="165"/>
      <c r="C394" s="160"/>
      <c r="D394" s="165" t="s">
        <v>413</v>
      </c>
      <c r="E394" s="165"/>
      <c r="F394" s="160"/>
    </row>
    <row r="395" customFormat="false" ht="12.75" hidden="false" customHeight="false" outlineLevel="0" collapsed="false">
      <c r="A395" s="164" t="s">
        <v>414</v>
      </c>
      <c r="B395" s="165"/>
      <c r="C395" s="160"/>
      <c r="D395" s="165" t="s">
        <v>415</v>
      </c>
      <c r="E395" s="165"/>
      <c r="F395" s="160"/>
    </row>
    <row r="396" customFormat="false" ht="12.75" hidden="false" customHeight="false" outlineLevel="0" collapsed="false">
      <c r="A396" s="166"/>
      <c r="B396" s="167"/>
      <c r="C396" s="167"/>
      <c r="D396" s="167"/>
      <c r="E396" s="167"/>
      <c r="F396" s="167"/>
    </row>
    <row r="397" customFormat="false" ht="12.75" hidden="false" customHeight="false" outlineLevel="0" collapsed="false">
      <c r="A397" s="161" t="s">
        <v>416</v>
      </c>
      <c r="B397" s="159"/>
      <c r="C397" s="167"/>
      <c r="D397" s="161" t="s">
        <v>417</v>
      </c>
      <c r="E397" s="159"/>
      <c r="F397" s="167"/>
    </row>
    <row r="398" customFormat="false" ht="63.75" hidden="false" customHeight="false" outlineLevel="0" collapsed="false">
      <c r="A398" s="163" t="s">
        <v>418</v>
      </c>
      <c r="B398" s="159"/>
      <c r="C398" s="167"/>
      <c r="D398" s="163" t="s">
        <v>419</v>
      </c>
      <c r="E398" s="159"/>
      <c r="F398" s="167"/>
    </row>
    <row r="399" customFormat="false" ht="12.75" hidden="false" customHeight="false" outlineLevel="0" collapsed="false">
      <c r="A399" s="165" t="s">
        <v>420</v>
      </c>
      <c r="B399" s="165"/>
      <c r="C399" s="167"/>
      <c r="D399" s="165" t="s">
        <v>421</v>
      </c>
      <c r="E399" s="165" t="n">
        <v>1</v>
      </c>
      <c r="F399" s="167"/>
    </row>
    <row r="400" customFormat="false" ht="12.75" hidden="false" customHeight="false" outlineLevel="0" collapsed="false">
      <c r="A400" s="165" t="s">
        <v>422</v>
      </c>
      <c r="B400" s="165"/>
      <c r="C400" s="167"/>
      <c r="D400" s="165" t="s">
        <v>423</v>
      </c>
      <c r="E400" s="165"/>
      <c r="F400" s="167"/>
    </row>
    <row r="401" customFormat="false" ht="12.75" hidden="false" customHeight="false" outlineLevel="0" collapsed="false">
      <c r="A401" s="165" t="s">
        <v>424</v>
      </c>
      <c r="B401" s="165"/>
      <c r="C401" s="167"/>
      <c r="D401" s="165"/>
      <c r="E401" s="165"/>
      <c r="F401" s="167"/>
    </row>
    <row r="402" customFormat="false" ht="12.75" hidden="false" customHeight="false" outlineLevel="0" collapsed="false">
      <c r="A402" s="165" t="s">
        <v>425</v>
      </c>
      <c r="B402" s="165"/>
      <c r="C402" s="167"/>
      <c r="D402" s="165"/>
      <c r="E402" s="165"/>
      <c r="F402" s="167"/>
    </row>
    <row r="403" customFormat="false" ht="12.75" hidden="false" customHeight="false" outlineLevel="0" collapsed="false">
      <c r="A403" s="165" t="s">
        <v>426</v>
      </c>
      <c r="B403" s="165" t="n">
        <v>5</v>
      </c>
      <c r="C403" s="167"/>
      <c r="E403" s="165"/>
      <c r="F403" s="167"/>
    </row>
    <row r="404" customFormat="false" ht="12.75" hidden="false" customHeight="false" outlineLevel="0" collapsed="false">
      <c r="A404" s="167"/>
      <c r="B404" s="167"/>
      <c r="C404" s="167"/>
      <c r="D404" s="167"/>
      <c r="E404" s="167"/>
      <c r="F404" s="167"/>
    </row>
    <row r="405" customFormat="false" ht="12.75" hidden="false" customHeight="false" outlineLevel="0" collapsed="false">
      <c r="A405" s="161" t="s">
        <v>427</v>
      </c>
      <c r="B405" s="159"/>
      <c r="C405" s="167"/>
      <c r="D405" s="161" t="s">
        <v>428</v>
      </c>
      <c r="E405" s="159"/>
      <c r="F405" s="167"/>
    </row>
    <row r="406" customFormat="false" ht="38.25" hidden="false" customHeight="false" outlineLevel="0" collapsed="false">
      <c r="A406" s="163" t="s">
        <v>429</v>
      </c>
      <c r="B406" s="159"/>
      <c r="C406" s="167"/>
      <c r="D406" s="163" t="s">
        <v>430</v>
      </c>
      <c r="E406" s="159"/>
      <c r="F406" s="167"/>
    </row>
    <row r="407" customFormat="false" ht="12.75" hidden="false" customHeight="false" outlineLevel="0" collapsed="false">
      <c r="A407" s="165" t="s">
        <v>431</v>
      </c>
      <c r="B407" s="165" t="n">
        <v>1</v>
      </c>
      <c r="C407" s="167"/>
      <c r="D407" s="165" t="s">
        <v>421</v>
      </c>
      <c r="E407" s="165" t="n">
        <v>1</v>
      </c>
      <c r="F407" s="167"/>
    </row>
    <row r="408" customFormat="false" ht="12.75" hidden="false" customHeight="false" outlineLevel="0" collapsed="false">
      <c r="A408" s="168" t="s">
        <v>432</v>
      </c>
      <c r="B408" s="165"/>
      <c r="C408" s="167"/>
      <c r="D408" s="165" t="s">
        <v>433</v>
      </c>
      <c r="E408" s="165"/>
      <c r="F408" s="167"/>
    </row>
    <row r="409" customFormat="false" ht="12.75" hidden="false" customHeight="false" outlineLevel="0" collapsed="false">
      <c r="A409" s="165" t="s">
        <v>434</v>
      </c>
      <c r="B409" s="165"/>
      <c r="C409" s="167"/>
      <c r="D409" s="165" t="s">
        <v>435</v>
      </c>
      <c r="E409" s="165"/>
      <c r="F409" s="167"/>
    </row>
    <row r="410" customFormat="false" ht="12.75" hidden="false" customHeight="false" outlineLevel="0" collapsed="false">
      <c r="A410" s="168" t="s">
        <v>436</v>
      </c>
      <c r="B410" s="165"/>
      <c r="C410" s="167"/>
      <c r="D410" s="165" t="s">
        <v>437</v>
      </c>
      <c r="E410" s="165"/>
      <c r="F410" s="167"/>
    </row>
    <row r="411" customFormat="false" ht="12.75" hidden="false" customHeight="false" outlineLevel="0" collapsed="false">
      <c r="A411" s="165" t="s">
        <v>438</v>
      </c>
      <c r="B411" s="165"/>
      <c r="C411" s="167"/>
      <c r="D411" s="165" t="s">
        <v>439</v>
      </c>
      <c r="E411" s="165"/>
      <c r="F411" s="167"/>
    </row>
    <row r="412" customFormat="false" ht="12.75" hidden="false" customHeight="false" outlineLevel="0" collapsed="false">
      <c r="A412" s="167"/>
      <c r="B412" s="167"/>
      <c r="C412" s="167"/>
      <c r="D412" s="167"/>
      <c r="E412" s="167"/>
      <c r="F412" s="167"/>
    </row>
    <row r="413" customFormat="false" ht="12.75" hidden="false" customHeight="false" outlineLevel="0" collapsed="false">
      <c r="A413" s="161" t="s">
        <v>440</v>
      </c>
      <c r="B413" s="159"/>
      <c r="C413" s="167"/>
      <c r="D413" s="161" t="s">
        <v>441</v>
      </c>
      <c r="E413" s="159"/>
      <c r="F413" s="167"/>
    </row>
    <row r="414" customFormat="false" ht="38.25" hidden="false" customHeight="false" outlineLevel="0" collapsed="false">
      <c r="A414" s="163" t="s">
        <v>442</v>
      </c>
      <c r="B414" s="159"/>
      <c r="C414" s="167"/>
      <c r="D414" s="163" t="s">
        <v>443</v>
      </c>
      <c r="E414" s="159"/>
      <c r="F414" s="167"/>
    </row>
    <row r="415" customFormat="false" ht="12.75" hidden="false" customHeight="false" outlineLevel="0" collapsed="false">
      <c r="A415" s="165" t="s">
        <v>444</v>
      </c>
      <c r="B415" s="165"/>
      <c r="C415" s="167"/>
      <c r="D415" s="165" t="s">
        <v>445</v>
      </c>
      <c r="E415" s="165"/>
      <c r="F415" s="167"/>
    </row>
    <row r="416" customFormat="false" ht="25.5" hidden="false" customHeight="false" outlineLevel="0" collapsed="false">
      <c r="A416" s="169" t="s">
        <v>446</v>
      </c>
      <c r="B416" s="165"/>
      <c r="C416" s="167"/>
      <c r="D416" s="165" t="s">
        <v>447</v>
      </c>
      <c r="E416" s="165"/>
      <c r="F416" s="167"/>
    </row>
    <row r="417" customFormat="false" ht="25.5" hidden="false" customHeight="false" outlineLevel="0" collapsed="false">
      <c r="A417" s="169" t="s">
        <v>448</v>
      </c>
      <c r="B417" s="165"/>
      <c r="C417" s="167"/>
      <c r="D417" s="169" t="s">
        <v>449</v>
      </c>
      <c r="E417" s="165"/>
      <c r="F417" s="167"/>
    </row>
    <row r="418" customFormat="false" ht="25.5" hidden="false" customHeight="false" outlineLevel="0" collapsed="false">
      <c r="A418" s="169" t="s">
        <v>450</v>
      </c>
      <c r="B418" s="165"/>
      <c r="C418" s="167"/>
      <c r="D418" s="165" t="s">
        <v>451</v>
      </c>
      <c r="E418" s="165"/>
      <c r="F418" s="167"/>
    </row>
    <row r="419" customFormat="false" ht="25.5" hidden="false" customHeight="false" outlineLevel="0" collapsed="false">
      <c r="A419" s="169" t="s">
        <v>452</v>
      </c>
      <c r="B419" s="165" t="n">
        <v>5</v>
      </c>
      <c r="C419" s="167"/>
      <c r="D419" s="165" t="s">
        <v>453</v>
      </c>
      <c r="E419" s="165" t="n">
        <v>5</v>
      </c>
      <c r="F419" s="167"/>
    </row>
    <row r="420" customFormat="false" ht="12.75" hidden="false" customHeight="false" outlineLevel="0" collapsed="false">
      <c r="A420" s="167"/>
      <c r="B420" s="167"/>
      <c r="C420" s="167"/>
      <c r="D420" s="167"/>
      <c r="E420" s="167"/>
      <c r="F420" s="167"/>
    </row>
    <row r="421" customFormat="false" ht="12.75" hidden="false" customHeight="false" outlineLevel="0" collapsed="false">
      <c r="A421" s="161" t="s">
        <v>454</v>
      </c>
      <c r="B421" s="159"/>
      <c r="C421" s="167"/>
      <c r="D421" s="170"/>
      <c r="E421" s="170"/>
      <c r="F421" s="170"/>
    </row>
    <row r="422" customFormat="false" ht="51" hidden="false" customHeight="false" outlineLevel="0" collapsed="false">
      <c r="A422" s="163" t="s">
        <v>455</v>
      </c>
      <c r="B422" s="159"/>
      <c r="C422" s="167"/>
      <c r="D422" s="170"/>
      <c r="E422" s="170"/>
      <c r="F422" s="170"/>
    </row>
    <row r="423" customFormat="false" ht="12.75" hidden="false" customHeight="false" outlineLevel="0" collapsed="false">
      <c r="A423" s="165" t="s">
        <v>421</v>
      </c>
      <c r="B423" s="165" t="n">
        <v>1</v>
      </c>
      <c r="C423" s="167"/>
      <c r="D423" s="170"/>
      <c r="E423" s="170"/>
      <c r="F423" s="170"/>
    </row>
    <row r="424" customFormat="false" ht="12.75" hidden="false" customHeight="false" outlineLevel="0" collapsed="false">
      <c r="A424" s="165" t="s">
        <v>456</v>
      </c>
      <c r="B424" s="165"/>
      <c r="C424" s="167"/>
      <c r="D424" s="170"/>
      <c r="E424" s="170"/>
      <c r="F424" s="170"/>
    </row>
    <row r="425" customFormat="false" ht="12.75" hidden="false" customHeight="false" outlineLevel="0" collapsed="false">
      <c r="A425" s="167"/>
      <c r="B425" s="167"/>
      <c r="C425" s="167"/>
      <c r="D425" s="170"/>
      <c r="E425" s="170"/>
      <c r="F425" s="170"/>
    </row>
    <row r="426" customFormat="false" ht="12.75" hidden="false" customHeight="false" outlineLevel="0" collapsed="false">
      <c r="A426" s="161" t="s">
        <v>457</v>
      </c>
      <c r="B426" s="163"/>
      <c r="C426" s="167"/>
      <c r="D426" s="170"/>
      <c r="E426" s="170"/>
      <c r="F426" s="170"/>
    </row>
    <row r="427" customFormat="false" ht="25.5" hidden="false" customHeight="false" outlineLevel="0" collapsed="false">
      <c r="A427" s="163" t="s">
        <v>458</v>
      </c>
      <c r="B427" s="163"/>
      <c r="C427" s="167"/>
      <c r="D427" s="170"/>
      <c r="E427" s="170"/>
      <c r="F427" s="170"/>
    </row>
    <row r="428" customFormat="false" ht="12.75" hidden="false" customHeight="false" outlineLevel="0" collapsed="false">
      <c r="A428" s="165" t="s">
        <v>459</v>
      </c>
      <c r="B428" s="165"/>
      <c r="C428" s="167"/>
      <c r="D428" s="170"/>
      <c r="E428" s="170"/>
      <c r="F428" s="170"/>
    </row>
    <row r="429" customFormat="false" ht="12.75" hidden="false" customHeight="false" outlineLevel="0" collapsed="false">
      <c r="A429" s="165" t="s">
        <v>460</v>
      </c>
      <c r="B429" s="165"/>
      <c r="C429" s="167"/>
      <c r="D429" s="170"/>
      <c r="E429" s="170"/>
      <c r="F429" s="170"/>
    </row>
    <row r="430" customFormat="false" ht="12.75" hidden="false" customHeight="false" outlineLevel="0" collapsed="false">
      <c r="A430" s="165" t="s">
        <v>461</v>
      </c>
      <c r="B430" s="165" t="n">
        <v>3</v>
      </c>
      <c r="C430" s="167"/>
      <c r="D430" s="170"/>
      <c r="E430" s="170"/>
      <c r="F430" s="170"/>
    </row>
    <row r="431" customFormat="false" ht="12.75" hidden="false" customHeight="false" outlineLevel="0" collapsed="false">
      <c r="A431" s="165" t="s">
        <v>462</v>
      </c>
      <c r="B431" s="165"/>
      <c r="C431" s="167"/>
      <c r="D431" s="170"/>
      <c r="E431" s="170"/>
      <c r="F431" s="170"/>
    </row>
    <row r="432" customFormat="false" ht="12.75" hidden="false" customHeight="false" outlineLevel="0" collapsed="false">
      <c r="A432" s="165" t="s">
        <v>463</v>
      </c>
      <c r="B432" s="165"/>
      <c r="C432" s="167"/>
      <c r="D432" s="170"/>
      <c r="E432" s="170"/>
      <c r="F432" s="170"/>
    </row>
    <row r="433" customFormat="false" ht="12.75" hidden="false" customHeight="false" outlineLevel="0" collapsed="false">
      <c r="A433" s="167"/>
      <c r="B433" s="167"/>
      <c r="C433" s="167"/>
      <c r="D433" s="170"/>
      <c r="E433" s="170"/>
      <c r="F433" s="170"/>
    </row>
    <row r="434" customFormat="false" ht="15" hidden="false" customHeight="false" outlineLevel="0" collapsed="false">
      <c r="A434" s="152" t="str">
        <f aca="false">'Aree di rischio per processi'!A26</f>
        <v>B.10 Redazione del cronoprogramma</v>
      </c>
      <c r="B434" s="153"/>
      <c r="C434" s="153"/>
      <c r="D434" s="153"/>
      <c r="E434" s="153"/>
      <c r="F434" s="153"/>
    </row>
    <row r="435" customFormat="false" ht="12.75" hidden="false" customHeight="true" outlineLevel="0" collapsed="false">
      <c r="A435" s="154" t="s">
        <v>400</v>
      </c>
      <c r="B435" s="154"/>
      <c r="C435" s="155"/>
      <c r="D435" s="156" t="s">
        <v>401</v>
      </c>
      <c r="E435" s="156"/>
      <c r="F435" s="155"/>
    </row>
    <row r="436" customFormat="false" ht="13.5" hidden="false" customHeight="false" outlineLevel="0" collapsed="false">
      <c r="A436" s="154"/>
      <c r="B436" s="154"/>
      <c r="C436" s="157"/>
      <c r="D436" s="156"/>
      <c r="E436" s="156"/>
      <c r="F436" s="157"/>
    </row>
    <row r="437" customFormat="false" ht="12.75" hidden="false" customHeight="false" outlineLevel="0" collapsed="false">
      <c r="A437" s="158" t="s">
        <v>402</v>
      </c>
      <c r="B437" s="159"/>
      <c r="C437" s="160"/>
      <c r="D437" s="161" t="s">
        <v>403</v>
      </c>
      <c r="E437" s="159"/>
      <c r="F437" s="160"/>
    </row>
    <row r="438" customFormat="false" ht="76.5" hidden="false" customHeight="false" outlineLevel="0" collapsed="false">
      <c r="A438" s="162" t="s">
        <v>404</v>
      </c>
      <c r="B438" s="159"/>
      <c r="C438" s="160"/>
      <c r="D438" s="163" t="s">
        <v>405</v>
      </c>
      <c r="E438" s="159"/>
      <c r="F438" s="160"/>
    </row>
    <row r="439" customFormat="false" ht="12.75" hidden="false" customHeight="false" outlineLevel="0" collapsed="false">
      <c r="A439" s="164" t="s">
        <v>406</v>
      </c>
      <c r="B439" s="165"/>
      <c r="C439" s="160"/>
      <c r="D439" s="165" t="s">
        <v>407</v>
      </c>
      <c r="E439" s="165" t="n">
        <v>1</v>
      </c>
      <c r="F439" s="160"/>
    </row>
    <row r="440" customFormat="false" ht="12.75" hidden="false" customHeight="false" outlineLevel="0" collapsed="false">
      <c r="A440" s="164" t="s">
        <v>408</v>
      </c>
      <c r="B440" s="165"/>
      <c r="C440" s="160"/>
      <c r="D440" s="165" t="s">
        <v>409</v>
      </c>
      <c r="E440" s="165"/>
      <c r="F440" s="160"/>
    </row>
    <row r="441" customFormat="false" ht="12.75" hidden="false" customHeight="false" outlineLevel="0" collapsed="false">
      <c r="A441" s="164" t="s">
        <v>410</v>
      </c>
      <c r="B441" s="165"/>
      <c r="C441" s="160"/>
      <c r="D441" s="165" t="s">
        <v>411</v>
      </c>
      <c r="E441" s="165"/>
      <c r="F441" s="160"/>
    </row>
    <row r="442" customFormat="false" ht="25.5" hidden="false" customHeight="false" outlineLevel="0" collapsed="false">
      <c r="A442" s="164" t="s">
        <v>412</v>
      </c>
      <c r="B442" s="165"/>
      <c r="C442" s="160"/>
      <c r="D442" s="165" t="s">
        <v>413</v>
      </c>
      <c r="E442" s="165"/>
      <c r="F442" s="160"/>
    </row>
    <row r="443" customFormat="false" ht="12.75" hidden="false" customHeight="false" outlineLevel="0" collapsed="false">
      <c r="A443" s="164" t="s">
        <v>414</v>
      </c>
      <c r="B443" s="165" t="n">
        <v>5</v>
      </c>
      <c r="C443" s="160"/>
      <c r="D443" s="165" t="s">
        <v>415</v>
      </c>
      <c r="E443" s="165"/>
      <c r="F443" s="160"/>
    </row>
    <row r="444" customFormat="false" ht="12.75" hidden="false" customHeight="false" outlineLevel="0" collapsed="false">
      <c r="A444" s="166"/>
      <c r="B444" s="167"/>
      <c r="C444" s="167"/>
      <c r="D444" s="167"/>
      <c r="E444" s="167"/>
      <c r="F444" s="167"/>
    </row>
    <row r="445" customFormat="false" ht="12.75" hidden="false" customHeight="false" outlineLevel="0" collapsed="false">
      <c r="A445" s="161" t="s">
        <v>416</v>
      </c>
      <c r="B445" s="159"/>
      <c r="C445" s="167"/>
      <c r="D445" s="161" t="s">
        <v>417</v>
      </c>
      <c r="E445" s="159"/>
      <c r="F445" s="167"/>
    </row>
    <row r="446" customFormat="false" ht="63.75" hidden="false" customHeight="false" outlineLevel="0" collapsed="false">
      <c r="A446" s="163" t="s">
        <v>418</v>
      </c>
      <c r="B446" s="159"/>
      <c r="C446" s="167"/>
      <c r="D446" s="163" t="s">
        <v>419</v>
      </c>
      <c r="E446" s="159"/>
      <c r="F446" s="167"/>
    </row>
    <row r="447" customFormat="false" ht="12.75" hidden="false" customHeight="false" outlineLevel="0" collapsed="false">
      <c r="A447" s="165" t="s">
        <v>420</v>
      </c>
      <c r="B447" s="165"/>
      <c r="C447" s="167"/>
      <c r="D447" s="165" t="s">
        <v>421</v>
      </c>
      <c r="E447" s="165" t="n">
        <v>1</v>
      </c>
      <c r="F447" s="167"/>
    </row>
    <row r="448" customFormat="false" ht="12.75" hidden="false" customHeight="false" outlineLevel="0" collapsed="false">
      <c r="A448" s="165" t="s">
        <v>422</v>
      </c>
      <c r="B448" s="165"/>
      <c r="C448" s="167"/>
      <c r="D448" s="165" t="s">
        <v>423</v>
      </c>
      <c r="E448" s="165"/>
      <c r="F448" s="167"/>
    </row>
    <row r="449" customFormat="false" ht="12.75" hidden="false" customHeight="false" outlineLevel="0" collapsed="false">
      <c r="A449" s="165" t="s">
        <v>424</v>
      </c>
      <c r="B449" s="165"/>
      <c r="C449" s="167"/>
      <c r="D449" s="165"/>
      <c r="E449" s="165"/>
      <c r="F449" s="167"/>
    </row>
    <row r="450" customFormat="false" ht="12.75" hidden="false" customHeight="false" outlineLevel="0" collapsed="false">
      <c r="A450" s="165" t="s">
        <v>425</v>
      </c>
      <c r="B450" s="165"/>
      <c r="C450" s="167"/>
      <c r="D450" s="165"/>
      <c r="E450" s="165"/>
      <c r="F450" s="167"/>
    </row>
    <row r="451" customFormat="false" ht="12.75" hidden="false" customHeight="false" outlineLevel="0" collapsed="false">
      <c r="A451" s="165" t="s">
        <v>426</v>
      </c>
      <c r="B451" s="165" t="n">
        <v>5</v>
      </c>
      <c r="C451" s="167"/>
      <c r="E451" s="165"/>
      <c r="F451" s="167"/>
    </row>
    <row r="452" customFormat="false" ht="12.75" hidden="false" customHeight="false" outlineLevel="0" collapsed="false">
      <c r="A452" s="167"/>
      <c r="B452" s="167"/>
      <c r="C452" s="167"/>
      <c r="D452" s="167"/>
      <c r="E452" s="167"/>
      <c r="F452" s="167"/>
    </row>
    <row r="453" customFormat="false" ht="12.75" hidden="false" customHeight="false" outlineLevel="0" collapsed="false">
      <c r="A453" s="161" t="s">
        <v>427</v>
      </c>
      <c r="B453" s="159"/>
      <c r="C453" s="167"/>
      <c r="D453" s="161" t="s">
        <v>428</v>
      </c>
      <c r="E453" s="159"/>
      <c r="F453" s="167"/>
    </row>
    <row r="454" customFormat="false" ht="38.25" hidden="false" customHeight="false" outlineLevel="0" collapsed="false">
      <c r="A454" s="163" t="s">
        <v>429</v>
      </c>
      <c r="B454" s="159"/>
      <c r="C454" s="167"/>
      <c r="D454" s="163" t="s">
        <v>430</v>
      </c>
      <c r="E454" s="159"/>
      <c r="F454" s="167"/>
    </row>
    <row r="455" customFormat="false" ht="12.75" hidden="false" customHeight="false" outlineLevel="0" collapsed="false">
      <c r="A455" s="165" t="s">
        <v>431</v>
      </c>
      <c r="B455" s="165" t="n">
        <v>1</v>
      </c>
      <c r="C455" s="167"/>
      <c r="D455" s="165" t="s">
        <v>421</v>
      </c>
      <c r="E455" s="165" t="n">
        <v>1</v>
      </c>
      <c r="F455" s="167"/>
    </row>
    <row r="456" customFormat="false" ht="12.75" hidden="false" customHeight="false" outlineLevel="0" collapsed="false">
      <c r="A456" s="168" t="s">
        <v>432</v>
      </c>
      <c r="B456" s="165"/>
      <c r="C456" s="167"/>
      <c r="D456" s="165" t="s">
        <v>433</v>
      </c>
      <c r="E456" s="165"/>
      <c r="F456" s="167"/>
    </row>
    <row r="457" customFormat="false" ht="12.75" hidden="false" customHeight="false" outlineLevel="0" collapsed="false">
      <c r="A457" s="165" t="s">
        <v>434</v>
      </c>
      <c r="B457" s="165"/>
      <c r="C457" s="167"/>
      <c r="D457" s="165" t="s">
        <v>435</v>
      </c>
      <c r="E457" s="165"/>
      <c r="F457" s="167"/>
    </row>
    <row r="458" customFormat="false" ht="12.75" hidden="false" customHeight="false" outlineLevel="0" collapsed="false">
      <c r="A458" s="168" t="s">
        <v>436</v>
      </c>
      <c r="B458" s="165"/>
      <c r="C458" s="167"/>
      <c r="D458" s="165" t="s">
        <v>437</v>
      </c>
      <c r="E458" s="165"/>
      <c r="F458" s="167"/>
    </row>
    <row r="459" customFormat="false" ht="12.75" hidden="false" customHeight="false" outlineLevel="0" collapsed="false">
      <c r="A459" s="165" t="s">
        <v>438</v>
      </c>
      <c r="B459" s="165"/>
      <c r="C459" s="167"/>
      <c r="D459" s="165" t="s">
        <v>439</v>
      </c>
      <c r="E459" s="165"/>
      <c r="F459" s="167"/>
    </row>
    <row r="460" customFormat="false" ht="12.75" hidden="false" customHeight="false" outlineLevel="0" collapsed="false">
      <c r="A460" s="167"/>
      <c r="B460" s="167"/>
      <c r="C460" s="167"/>
      <c r="D460" s="167"/>
      <c r="E460" s="167"/>
      <c r="F460" s="167"/>
    </row>
    <row r="461" customFormat="false" ht="12.75" hidden="false" customHeight="false" outlineLevel="0" collapsed="false">
      <c r="A461" s="161" t="s">
        <v>440</v>
      </c>
      <c r="B461" s="159"/>
      <c r="C461" s="167"/>
      <c r="D461" s="161" t="s">
        <v>441</v>
      </c>
      <c r="E461" s="159"/>
      <c r="F461" s="167"/>
    </row>
    <row r="462" customFormat="false" ht="38.25" hidden="false" customHeight="false" outlineLevel="0" collapsed="false">
      <c r="A462" s="163" t="s">
        <v>442</v>
      </c>
      <c r="B462" s="159"/>
      <c r="C462" s="167"/>
      <c r="D462" s="163" t="s">
        <v>443</v>
      </c>
      <c r="E462" s="159"/>
      <c r="F462" s="167"/>
    </row>
    <row r="463" customFormat="false" ht="12.75" hidden="false" customHeight="false" outlineLevel="0" collapsed="false">
      <c r="A463" s="165" t="s">
        <v>444</v>
      </c>
      <c r="B463" s="165"/>
      <c r="C463" s="167"/>
      <c r="D463" s="165" t="s">
        <v>445</v>
      </c>
      <c r="E463" s="165"/>
      <c r="F463" s="167"/>
    </row>
    <row r="464" customFormat="false" ht="25.5" hidden="false" customHeight="false" outlineLevel="0" collapsed="false">
      <c r="A464" s="169" t="s">
        <v>446</v>
      </c>
      <c r="B464" s="165"/>
      <c r="C464" s="167"/>
      <c r="D464" s="165" t="s">
        <v>447</v>
      </c>
      <c r="E464" s="165"/>
      <c r="F464" s="167"/>
    </row>
    <row r="465" customFormat="false" ht="25.5" hidden="false" customHeight="false" outlineLevel="0" collapsed="false">
      <c r="A465" s="169" t="s">
        <v>448</v>
      </c>
      <c r="B465" s="165" t="n">
        <v>3</v>
      </c>
      <c r="C465" s="167"/>
      <c r="D465" s="169" t="s">
        <v>449</v>
      </c>
      <c r="E465" s="165"/>
      <c r="F465" s="167"/>
    </row>
    <row r="466" customFormat="false" ht="25.5" hidden="false" customHeight="false" outlineLevel="0" collapsed="false">
      <c r="A466" s="169" t="s">
        <v>450</v>
      </c>
      <c r="B466" s="165"/>
      <c r="C466" s="167"/>
      <c r="D466" s="165" t="s">
        <v>451</v>
      </c>
      <c r="E466" s="165"/>
      <c r="F466" s="167"/>
    </row>
    <row r="467" customFormat="false" ht="25.5" hidden="false" customHeight="false" outlineLevel="0" collapsed="false">
      <c r="A467" s="169" t="s">
        <v>452</v>
      </c>
      <c r="B467" s="165"/>
      <c r="C467" s="167"/>
      <c r="D467" s="165" t="s">
        <v>453</v>
      </c>
      <c r="E467" s="165" t="n">
        <v>5</v>
      </c>
      <c r="F467" s="167"/>
    </row>
    <row r="468" customFormat="false" ht="12.75" hidden="false" customHeight="false" outlineLevel="0" collapsed="false">
      <c r="A468" s="167"/>
      <c r="B468" s="167"/>
      <c r="C468" s="167"/>
      <c r="D468" s="167"/>
      <c r="E468" s="167"/>
      <c r="F468" s="167"/>
    </row>
    <row r="469" customFormat="false" ht="12.75" hidden="false" customHeight="false" outlineLevel="0" collapsed="false">
      <c r="A469" s="161" t="s">
        <v>454</v>
      </c>
      <c r="B469" s="159"/>
      <c r="C469" s="167"/>
      <c r="D469" s="170"/>
      <c r="E469" s="170"/>
      <c r="F469" s="170"/>
    </row>
    <row r="470" customFormat="false" ht="51" hidden="false" customHeight="false" outlineLevel="0" collapsed="false">
      <c r="A470" s="163" t="s">
        <v>455</v>
      </c>
      <c r="B470" s="159"/>
      <c r="C470" s="167"/>
      <c r="D470" s="170"/>
      <c r="E470" s="170"/>
      <c r="F470" s="170"/>
    </row>
    <row r="471" customFormat="false" ht="12.75" hidden="false" customHeight="false" outlineLevel="0" collapsed="false">
      <c r="A471" s="165" t="s">
        <v>421</v>
      </c>
      <c r="B471" s="165" t="n">
        <v>1</v>
      </c>
      <c r="C471" s="167"/>
      <c r="D471" s="170"/>
      <c r="E471" s="170"/>
      <c r="F471" s="170"/>
    </row>
    <row r="472" customFormat="false" ht="12.75" hidden="false" customHeight="false" outlineLevel="0" collapsed="false">
      <c r="A472" s="165" t="s">
        <v>456</v>
      </c>
      <c r="B472" s="165"/>
      <c r="C472" s="167"/>
      <c r="D472" s="170"/>
      <c r="E472" s="170"/>
      <c r="F472" s="170"/>
    </row>
    <row r="473" customFormat="false" ht="12.75" hidden="false" customHeight="false" outlineLevel="0" collapsed="false">
      <c r="A473" s="167"/>
      <c r="B473" s="167"/>
      <c r="C473" s="167"/>
      <c r="D473" s="170"/>
      <c r="E473" s="170"/>
      <c r="F473" s="170"/>
    </row>
    <row r="474" customFormat="false" ht="12.75" hidden="false" customHeight="false" outlineLevel="0" collapsed="false">
      <c r="A474" s="161" t="s">
        <v>457</v>
      </c>
      <c r="B474" s="163"/>
      <c r="C474" s="167"/>
      <c r="D474" s="170"/>
      <c r="E474" s="170"/>
      <c r="F474" s="170"/>
    </row>
    <row r="475" customFormat="false" ht="25.5" hidden="false" customHeight="false" outlineLevel="0" collapsed="false">
      <c r="A475" s="163" t="s">
        <v>458</v>
      </c>
      <c r="B475" s="163"/>
      <c r="C475" s="167"/>
      <c r="D475" s="170"/>
      <c r="E475" s="170"/>
      <c r="F475" s="170"/>
    </row>
    <row r="476" customFormat="false" ht="12.75" hidden="false" customHeight="false" outlineLevel="0" collapsed="false">
      <c r="A476" s="165" t="s">
        <v>459</v>
      </c>
      <c r="B476" s="165" t="n">
        <v>1</v>
      </c>
      <c r="C476" s="167"/>
      <c r="D476" s="170"/>
      <c r="E476" s="170"/>
      <c r="F476" s="170"/>
    </row>
    <row r="477" customFormat="false" ht="12.75" hidden="false" customHeight="false" outlineLevel="0" collapsed="false">
      <c r="A477" s="165" t="s">
        <v>460</v>
      </c>
      <c r="B477" s="165"/>
      <c r="C477" s="167"/>
      <c r="D477" s="170"/>
      <c r="E477" s="170"/>
      <c r="F477" s="170"/>
    </row>
    <row r="478" customFormat="false" ht="12.75" hidden="false" customHeight="false" outlineLevel="0" collapsed="false">
      <c r="A478" s="165" t="s">
        <v>461</v>
      </c>
      <c r="B478" s="165"/>
      <c r="C478" s="167"/>
      <c r="D478" s="170"/>
      <c r="E478" s="170"/>
      <c r="F478" s="170"/>
    </row>
    <row r="479" customFormat="false" ht="12.75" hidden="false" customHeight="false" outlineLevel="0" collapsed="false">
      <c r="A479" s="165" t="s">
        <v>462</v>
      </c>
      <c r="B479" s="165"/>
      <c r="C479" s="167"/>
      <c r="D479" s="170"/>
      <c r="E479" s="170"/>
      <c r="F479" s="170"/>
    </row>
    <row r="480" customFormat="false" ht="12.75" hidden="false" customHeight="false" outlineLevel="0" collapsed="false">
      <c r="A480" s="165" t="s">
        <v>463</v>
      </c>
      <c r="B480" s="165"/>
      <c r="C480" s="167"/>
      <c r="D480" s="170"/>
      <c r="E480" s="170"/>
      <c r="F480" s="170"/>
    </row>
    <row r="481" customFormat="false" ht="12.75" hidden="false" customHeight="false" outlineLevel="0" collapsed="false">
      <c r="A481" s="167"/>
      <c r="B481" s="167"/>
      <c r="C481" s="167"/>
      <c r="D481" s="170"/>
      <c r="E481" s="170"/>
      <c r="F481" s="170"/>
    </row>
    <row r="482" customFormat="false" ht="15" hidden="false" customHeight="false" outlineLevel="0" collapsed="false">
      <c r="A482" s="152" t="str">
        <f aca="false">'Aree di rischio per processi'!A27</f>
        <v>B.11 Varianti in corso di esecuzione del contratto</v>
      </c>
      <c r="B482" s="153"/>
      <c r="C482" s="153"/>
      <c r="D482" s="153"/>
      <c r="E482" s="153"/>
      <c r="F482" s="153"/>
    </row>
    <row r="483" customFormat="false" ht="12.75" hidden="false" customHeight="true" outlineLevel="0" collapsed="false">
      <c r="A483" s="154" t="s">
        <v>400</v>
      </c>
      <c r="B483" s="154"/>
      <c r="C483" s="155"/>
      <c r="D483" s="156" t="s">
        <v>401</v>
      </c>
      <c r="E483" s="156"/>
      <c r="F483" s="155"/>
    </row>
    <row r="484" customFormat="false" ht="13.5" hidden="false" customHeight="false" outlineLevel="0" collapsed="false">
      <c r="A484" s="154"/>
      <c r="B484" s="154"/>
      <c r="C484" s="157"/>
      <c r="D484" s="156"/>
      <c r="E484" s="156"/>
      <c r="F484" s="157"/>
    </row>
    <row r="485" customFormat="false" ht="12.75" hidden="false" customHeight="false" outlineLevel="0" collapsed="false">
      <c r="A485" s="158" t="s">
        <v>402</v>
      </c>
      <c r="B485" s="159"/>
      <c r="C485" s="160"/>
      <c r="D485" s="161" t="s">
        <v>403</v>
      </c>
      <c r="E485" s="159"/>
      <c r="F485" s="160"/>
    </row>
    <row r="486" customFormat="false" ht="76.5" hidden="false" customHeight="false" outlineLevel="0" collapsed="false">
      <c r="A486" s="162" t="s">
        <v>404</v>
      </c>
      <c r="B486" s="159"/>
      <c r="C486" s="160"/>
      <c r="D486" s="163" t="s">
        <v>405</v>
      </c>
      <c r="E486" s="159"/>
      <c r="F486" s="160"/>
    </row>
    <row r="487" customFormat="false" ht="12.75" hidden="false" customHeight="false" outlineLevel="0" collapsed="false">
      <c r="A487" s="164" t="s">
        <v>406</v>
      </c>
      <c r="B487" s="165"/>
      <c r="C487" s="160"/>
      <c r="D487" s="165" t="s">
        <v>407</v>
      </c>
      <c r="E487" s="165" t="n">
        <v>1</v>
      </c>
      <c r="F487" s="160"/>
    </row>
    <row r="488" customFormat="false" ht="12.75" hidden="false" customHeight="false" outlineLevel="0" collapsed="false">
      <c r="A488" s="164" t="s">
        <v>408</v>
      </c>
      <c r="B488" s="165" t="n">
        <v>2</v>
      </c>
      <c r="C488" s="160"/>
      <c r="D488" s="165" t="s">
        <v>409</v>
      </c>
      <c r="E488" s="165"/>
      <c r="F488" s="160"/>
    </row>
    <row r="489" customFormat="false" ht="12.75" hidden="false" customHeight="false" outlineLevel="0" collapsed="false">
      <c r="A489" s="164" t="s">
        <v>410</v>
      </c>
      <c r="B489" s="165"/>
      <c r="C489" s="160"/>
      <c r="D489" s="165" t="s">
        <v>411</v>
      </c>
      <c r="E489" s="165"/>
      <c r="F489" s="160"/>
    </row>
    <row r="490" customFormat="false" ht="25.5" hidden="false" customHeight="false" outlineLevel="0" collapsed="false">
      <c r="A490" s="164" t="s">
        <v>412</v>
      </c>
      <c r="B490" s="165"/>
      <c r="C490" s="160"/>
      <c r="D490" s="165" t="s">
        <v>413</v>
      </c>
      <c r="E490" s="165"/>
      <c r="F490" s="160"/>
    </row>
    <row r="491" customFormat="false" ht="12.75" hidden="false" customHeight="false" outlineLevel="0" collapsed="false">
      <c r="A491" s="164" t="s">
        <v>414</v>
      </c>
      <c r="B491" s="165"/>
      <c r="C491" s="160"/>
      <c r="D491" s="165" t="s">
        <v>415</v>
      </c>
      <c r="E491" s="165"/>
      <c r="F491" s="160"/>
    </row>
    <row r="492" customFormat="false" ht="12.75" hidden="false" customHeight="false" outlineLevel="0" collapsed="false">
      <c r="A492" s="166"/>
      <c r="B492" s="167"/>
      <c r="C492" s="167"/>
      <c r="D492" s="167"/>
      <c r="E492" s="167"/>
      <c r="F492" s="167"/>
    </row>
    <row r="493" customFormat="false" ht="12.75" hidden="false" customHeight="false" outlineLevel="0" collapsed="false">
      <c r="A493" s="161" t="s">
        <v>416</v>
      </c>
      <c r="B493" s="159"/>
      <c r="C493" s="167"/>
      <c r="D493" s="161" t="s">
        <v>417</v>
      </c>
      <c r="E493" s="159"/>
      <c r="F493" s="167"/>
    </row>
    <row r="494" customFormat="false" ht="63.75" hidden="false" customHeight="false" outlineLevel="0" collapsed="false">
      <c r="A494" s="163" t="s">
        <v>418</v>
      </c>
      <c r="B494" s="159"/>
      <c r="C494" s="167"/>
      <c r="D494" s="163" t="s">
        <v>419</v>
      </c>
      <c r="E494" s="159"/>
      <c r="F494" s="167"/>
    </row>
    <row r="495" customFormat="false" ht="12.75" hidden="false" customHeight="false" outlineLevel="0" collapsed="false">
      <c r="A495" s="165" t="s">
        <v>420</v>
      </c>
      <c r="B495" s="165"/>
      <c r="C495" s="167"/>
      <c r="D495" s="165" t="s">
        <v>421</v>
      </c>
      <c r="E495" s="165" t="n">
        <v>1</v>
      </c>
      <c r="F495" s="167"/>
    </row>
    <row r="496" customFormat="false" ht="12.75" hidden="false" customHeight="false" outlineLevel="0" collapsed="false">
      <c r="A496" s="165" t="s">
        <v>422</v>
      </c>
      <c r="B496" s="165"/>
      <c r="C496" s="167"/>
      <c r="D496" s="165" t="s">
        <v>423</v>
      </c>
      <c r="E496" s="165"/>
      <c r="F496" s="167"/>
    </row>
    <row r="497" customFormat="false" ht="12.75" hidden="false" customHeight="false" outlineLevel="0" collapsed="false">
      <c r="A497" s="165" t="s">
        <v>424</v>
      </c>
      <c r="B497" s="165"/>
      <c r="C497" s="167"/>
      <c r="D497" s="165"/>
      <c r="E497" s="165"/>
      <c r="F497" s="167"/>
    </row>
    <row r="498" customFormat="false" ht="12.75" hidden="false" customHeight="false" outlineLevel="0" collapsed="false">
      <c r="A498" s="165" t="s">
        <v>425</v>
      </c>
      <c r="B498" s="165"/>
      <c r="C498" s="167"/>
      <c r="D498" s="165"/>
      <c r="E498" s="165"/>
      <c r="F498" s="167"/>
    </row>
    <row r="499" customFormat="false" ht="12.75" hidden="false" customHeight="false" outlineLevel="0" collapsed="false">
      <c r="A499" s="165" t="s">
        <v>426</v>
      </c>
      <c r="B499" s="165" t="n">
        <v>5</v>
      </c>
      <c r="C499" s="167"/>
      <c r="E499" s="165"/>
      <c r="F499" s="167"/>
    </row>
    <row r="500" customFormat="false" ht="12.75" hidden="false" customHeight="false" outlineLevel="0" collapsed="false">
      <c r="A500" s="167"/>
      <c r="B500" s="167"/>
      <c r="C500" s="167"/>
      <c r="D500" s="167"/>
      <c r="E500" s="167"/>
      <c r="F500" s="167"/>
    </row>
    <row r="501" customFormat="false" ht="12.75" hidden="false" customHeight="false" outlineLevel="0" collapsed="false">
      <c r="A501" s="161" t="s">
        <v>427</v>
      </c>
      <c r="B501" s="159"/>
      <c r="C501" s="167"/>
      <c r="D501" s="161" t="s">
        <v>428</v>
      </c>
      <c r="E501" s="159"/>
      <c r="F501" s="167"/>
    </row>
    <row r="502" customFormat="false" ht="38.25" hidden="false" customHeight="false" outlineLevel="0" collapsed="false">
      <c r="A502" s="163" t="s">
        <v>429</v>
      </c>
      <c r="B502" s="159"/>
      <c r="C502" s="167"/>
      <c r="D502" s="163" t="s">
        <v>430</v>
      </c>
      <c r="E502" s="159"/>
      <c r="F502" s="167"/>
    </row>
    <row r="503" customFormat="false" ht="12.75" hidden="false" customHeight="false" outlineLevel="0" collapsed="false">
      <c r="A503" s="165" t="s">
        <v>431</v>
      </c>
      <c r="B503" s="165" t="n">
        <v>1</v>
      </c>
      <c r="C503" s="167"/>
      <c r="D503" s="165" t="s">
        <v>421</v>
      </c>
      <c r="E503" s="165" t="n">
        <v>1</v>
      </c>
      <c r="F503" s="167"/>
    </row>
    <row r="504" customFormat="false" ht="12.75" hidden="false" customHeight="false" outlineLevel="0" collapsed="false">
      <c r="A504" s="168" t="s">
        <v>432</v>
      </c>
      <c r="B504" s="165"/>
      <c r="C504" s="167"/>
      <c r="D504" s="165" t="s">
        <v>433</v>
      </c>
      <c r="E504" s="165"/>
      <c r="F504" s="167"/>
    </row>
    <row r="505" customFormat="false" ht="12.75" hidden="false" customHeight="false" outlineLevel="0" collapsed="false">
      <c r="A505" s="165" t="s">
        <v>434</v>
      </c>
      <c r="B505" s="165"/>
      <c r="C505" s="167"/>
      <c r="D505" s="165" t="s">
        <v>435</v>
      </c>
      <c r="E505" s="165"/>
      <c r="F505" s="167"/>
    </row>
    <row r="506" customFormat="false" ht="12.75" hidden="false" customHeight="false" outlineLevel="0" collapsed="false">
      <c r="A506" s="168" t="s">
        <v>436</v>
      </c>
      <c r="B506" s="165"/>
      <c r="C506" s="167"/>
      <c r="D506" s="165" t="s">
        <v>437</v>
      </c>
      <c r="E506" s="165"/>
      <c r="F506" s="167"/>
    </row>
    <row r="507" customFormat="false" ht="12.75" hidden="false" customHeight="false" outlineLevel="0" collapsed="false">
      <c r="A507" s="165" t="s">
        <v>438</v>
      </c>
      <c r="B507" s="165"/>
      <c r="C507" s="167"/>
      <c r="D507" s="165" t="s">
        <v>439</v>
      </c>
      <c r="E507" s="165"/>
      <c r="F507" s="167"/>
    </row>
    <row r="508" customFormat="false" ht="12.75" hidden="false" customHeight="false" outlineLevel="0" collapsed="false">
      <c r="A508" s="167"/>
      <c r="B508" s="167"/>
      <c r="C508" s="167"/>
      <c r="D508" s="167"/>
      <c r="E508" s="167"/>
      <c r="F508" s="167"/>
    </row>
    <row r="509" customFormat="false" ht="12.75" hidden="false" customHeight="false" outlineLevel="0" collapsed="false">
      <c r="A509" s="161" t="s">
        <v>440</v>
      </c>
      <c r="B509" s="159"/>
      <c r="C509" s="167"/>
      <c r="D509" s="161" t="s">
        <v>441</v>
      </c>
      <c r="E509" s="159"/>
      <c r="F509" s="167"/>
    </row>
    <row r="510" customFormat="false" ht="38.25" hidden="false" customHeight="false" outlineLevel="0" collapsed="false">
      <c r="A510" s="163" t="s">
        <v>442</v>
      </c>
      <c r="B510" s="159"/>
      <c r="C510" s="167"/>
      <c r="D510" s="163" t="s">
        <v>443</v>
      </c>
      <c r="E510" s="159"/>
      <c r="F510" s="167"/>
    </row>
    <row r="511" customFormat="false" ht="12.75" hidden="false" customHeight="false" outlineLevel="0" collapsed="false">
      <c r="A511" s="165" t="s">
        <v>444</v>
      </c>
      <c r="B511" s="165"/>
      <c r="C511" s="167"/>
      <c r="D511" s="165" t="s">
        <v>445</v>
      </c>
      <c r="E511" s="165"/>
      <c r="F511" s="167"/>
    </row>
    <row r="512" customFormat="false" ht="25.5" hidden="false" customHeight="false" outlineLevel="0" collapsed="false">
      <c r="A512" s="169" t="s">
        <v>446</v>
      </c>
      <c r="B512" s="165"/>
      <c r="C512" s="167"/>
      <c r="D512" s="165" t="s">
        <v>447</v>
      </c>
      <c r="E512" s="165"/>
      <c r="F512" s="167"/>
    </row>
    <row r="513" customFormat="false" ht="25.5" hidden="false" customHeight="false" outlineLevel="0" collapsed="false">
      <c r="A513" s="169" t="s">
        <v>448</v>
      </c>
      <c r="B513" s="165"/>
      <c r="C513" s="167"/>
      <c r="D513" s="169" t="s">
        <v>449</v>
      </c>
      <c r="E513" s="165"/>
      <c r="F513" s="167"/>
    </row>
    <row r="514" customFormat="false" ht="25.5" hidden="false" customHeight="false" outlineLevel="0" collapsed="false">
      <c r="A514" s="169" t="s">
        <v>450</v>
      </c>
      <c r="B514" s="165"/>
      <c r="C514" s="167"/>
      <c r="D514" s="165" t="s">
        <v>451</v>
      </c>
      <c r="E514" s="165"/>
      <c r="F514" s="167"/>
    </row>
    <row r="515" customFormat="false" ht="25.5" hidden="false" customHeight="false" outlineLevel="0" collapsed="false">
      <c r="A515" s="169" t="s">
        <v>452</v>
      </c>
      <c r="B515" s="165" t="n">
        <v>5</v>
      </c>
      <c r="C515" s="167"/>
      <c r="D515" s="165" t="s">
        <v>453</v>
      </c>
      <c r="E515" s="165" t="n">
        <v>5</v>
      </c>
      <c r="F515" s="167"/>
    </row>
    <row r="516" customFormat="false" ht="12.75" hidden="false" customHeight="false" outlineLevel="0" collapsed="false">
      <c r="A516" s="167"/>
      <c r="B516" s="167"/>
      <c r="C516" s="167"/>
      <c r="D516" s="167"/>
      <c r="E516" s="167"/>
      <c r="F516" s="167"/>
    </row>
    <row r="517" customFormat="false" ht="12.75" hidden="false" customHeight="false" outlineLevel="0" collapsed="false">
      <c r="A517" s="161" t="s">
        <v>454</v>
      </c>
      <c r="B517" s="159"/>
      <c r="C517" s="167"/>
      <c r="D517" s="170"/>
      <c r="E517" s="170"/>
      <c r="F517" s="170"/>
    </row>
    <row r="518" customFormat="false" ht="51" hidden="false" customHeight="false" outlineLevel="0" collapsed="false">
      <c r="A518" s="163" t="s">
        <v>455</v>
      </c>
      <c r="B518" s="159"/>
      <c r="C518" s="167"/>
      <c r="D518" s="170"/>
      <c r="E518" s="170"/>
      <c r="F518" s="170"/>
    </row>
    <row r="519" customFormat="false" ht="12.75" hidden="false" customHeight="false" outlineLevel="0" collapsed="false">
      <c r="A519" s="165" t="s">
        <v>421</v>
      </c>
      <c r="B519" s="165" t="n">
        <v>1</v>
      </c>
      <c r="C519" s="167"/>
      <c r="D519" s="170"/>
      <c r="E519" s="170"/>
      <c r="F519" s="170"/>
    </row>
    <row r="520" customFormat="false" ht="12.75" hidden="false" customHeight="false" outlineLevel="0" collapsed="false">
      <c r="A520" s="165" t="s">
        <v>456</v>
      </c>
      <c r="B520" s="165"/>
      <c r="C520" s="167"/>
      <c r="D520" s="170"/>
      <c r="E520" s="170"/>
      <c r="F520" s="170"/>
    </row>
    <row r="521" customFormat="false" ht="12.75" hidden="false" customHeight="false" outlineLevel="0" collapsed="false">
      <c r="A521" s="167"/>
      <c r="B521" s="167"/>
      <c r="C521" s="167"/>
      <c r="D521" s="170"/>
      <c r="E521" s="170"/>
      <c r="F521" s="170"/>
    </row>
    <row r="522" customFormat="false" ht="12.75" hidden="false" customHeight="false" outlineLevel="0" collapsed="false">
      <c r="A522" s="161" t="s">
        <v>457</v>
      </c>
      <c r="B522" s="163"/>
      <c r="C522" s="167"/>
      <c r="D522" s="170"/>
      <c r="E522" s="170"/>
      <c r="F522" s="170"/>
    </row>
    <row r="523" customFormat="false" ht="25.5" hidden="false" customHeight="false" outlineLevel="0" collapsed="false">
      <c r="A523" s="163" t="s">
        <v>458</v>
      </c>
      <c r="B523" s="163"/>
      <c r="C523" s="167"/>
      <c r="D523" s="170"/>
      <c r="E523" s="170"/>
      <c r="F523" s="170"/>
    </row>
    <row r="524" customFormat="false" ht="12.75" hidden="false" customHeight="false" outlineLevel="0" collapsed="false">
      <c r="A524" s="165" t="s">
        <v>459</v>
      </c>
      <c r="B524" s="165"/>
      <c r="C524" s="167"/>
      <c r="D524" s="170"/>
      <c r="E524" s="170"/>
      <c r="F524" s="170"/>
    </row>
    <row r="525" customFormat="false" ht="12.75" hidden="false" customHeight="false" outlineLevel="0" collapsed="false">
      <c r="A525" s="165" t="s">
        <v>460</v>
      </c>
      <c r="B525" s="165"/>
      <c r="C525" s="167"/>
      <c r="D525" s="170"/>
      <c r="E525" s="170"/>
      <c r="F525" s="170"/>
    </row>
    <row r="526" customFormat="false" ht="12.75" hidden="false" customHeight="false" outlineLevel="0" collapsed="false">
      <c r="A526" s="165" t="s">
        <v>461</v>
      </c>
      <c r="B526" s="165" t="n">
        <v>3</v>
      </c>
      <c r="C526" s="167"/>
      <c r="D526" s="170"/>
      <c r="E526" s="170"/>
      <c r="F526" s="170"/>
    </row>
    <row r="527" customFormat="false" ht="12.75" hidden="false" customHeight="false" outlineLevel="0" collapsed="false">
      <c r="A527" s="165" t="s">
        <v>462</v>
      </c>
      <c r="B527" s="165"/>
      <c r="C527" s="167"/>
      <c r="D527" s="170"/>
      <c r="E527" s="170"/>
      <c r="F527" s="170"/>
    </row>
    <row r="528" customFormat="false" ht="12.75" hidden="false" customHeight="false" outlineLevel="0" collapsed="false">
      <c r="A528" s="165" t="s">
        <v>463</v>
      </c>
      <c r="B528" s="165"/>
      <c r="C528" s="167"/>
      <c r="D528" s="170"/>
      <c r="E528" s="170"/>
      <c r="F528" s="170"/>
    </row>
    <row r="529" customFormat="false" ht="12.75" hidden="false" customHeight="false" outlineLevel="0" collapsed="false">
      <c r="A529" s="167"/>
      <c r="B529" s="167"/>
      <c r="C529" s="167"/>
      <c r="D529" s="170"/>
      <c r="E529" s="170"/>
      <c r="F529" s="170"/>
    </row>
    <row r="530" customFormat="false" ht="15" hidden="false" customHeight="false" outlineLevel="0" collapsed="false">
      <c r="A530" s="152" t="str">
        <f aca="false">'Aree di rischio per processi'!A28</f>
        <v>B.12 Subappalto</v>
      </c>
      <c r="B530" s="153"/>
      <c r="C530" s="153"/>
      <c r="D530" s="153"/>
      <c r="E530" s="153"/>
      <c r="F530" s="153"/>
    </row>
    <row r="531" customFormat="false" ht="12.75" hidden="false" customHeight="true" outlineLevel="0" collapsed="false">
      <c r="A531" s="154" t="s">
        <v>400</v>
      </c>
      <c r="B531" s="154"/>
      <c r="C531" s="155"/>
      <c r="D531" s="156" t="s">
        <v>401</v>
      </c>
      <c r="E531" s="156"/>
      <c r="F531" s="155"/>
    </row>
    <row r="532" customFormat="false" ht="13.5" hidden="false" customHeight="false" outlineLevel="0" collapsed="false">
      <c r="A532" s="154"/>
      <c r="B532" s="154"/>
      <c r="C532" s="157"/>
      <c r="D532" s="156"/>
      <c r="E532" s="156"/>
      <c r="F532" s="157"/>
    </row>
    <row r="533" customFormat="false" ht="12.75" hidden="false" customHeight="false" outlineLevel="0" collapsed="false">
      <c r="A533" s="158" t="s">
        <v>402</v>
      </c>
      <c r="B533" s="159"/>
      <c r="C533" s="160"/>
      <c r="D533" s="161" t="s">
        <v>403</v>
      </c>
      <c r="E533" s="159"/>
      <c r="F533" s="160"/>
    </row>
    <row r="534" customFormat="false" ht="76.5" hidden="false" customHeight="false" outlineLevel="0" collapsed="false">
      <c r="A534" s="162" t="s">
        <v>404</v>
      </c>
      <c r="B534" s="159"/>
      <c r="C534" s="160"/>
      <c r="D534" s="163" t="s">
        <v>405</v>
      </c>
      <c r="E534" s="159"/>
      <c r="F534" s="160"/>
    </row>
    <row r="535" customFormat="false" ht="12.75" hidden="false" customHeight="false" outlineLevel="0" collapsed="false">
      <c r="A535" s="164" t="s">
        <v>406</v>
      </c>
      <c r="B535" s="165"/>
      <c r="C535" s="160"/>
      <c r="D535" s="165" t="s">
        <v>407</v>
      </c>
      <c r="E535" s="165" t="n">
        <v>1</v>
      </c>
      <c r="F535" s="160"/>
    </row>
    <row r="536" customFormat="false" ht="12.75" hidden="false" customHeight="false" outlineLevel="0" collapsed="false">
      <c r="A536" s="164" t="s">
        <v>408</v>
      </c>
      <c r="B536" s="165" t="n">
        <v>2</v>
      </c>
      <c r="C536" s="160"/>
      <c r="D536" s="165" t="s">
        <v>409</v>
      </c>
      <c r="E536" s="165"/>
      <c r="F536" s="160"/>
    </row>
    <row r="537" customFormat="false" ht="12.75" hidden="false" customHeight="false" outlineLevel="0" collapsed="false">
      <c r="A537" s="164" t="s">
        <v>410</v>
      </c>
      <c r="B537" s="165"/>
      <c r="C537" s="160"/>
      <c r="D537" s="165" t="s">
        <v>411</v>
      </c>
      <c r="E537" s="165"/>
      <c r="F537" s="160"/>
    </row>
    <row r="538" customFormat="false" ht="25.5" hidden="false" customHeight="false" outlineLevel="0" collapsed="false">
      <c r="A538" s="164" t="s">
        <v>412</v>
      </c>
      <c r="B538" s="165"/>
      <c r="C538" s="160"/>
      <c r="D538" s="165" t="s">
        <v>413</v>
      </c>
      <c r="E538" s="165"/>
      <c r="F538" s="160"/>
    </row>
    <row r="539" customFormat="false" ht="12.75" hidden="false" customHeight="false" outlineLevel="0" collapsed="false">
      <c r="A539" s="164" t="s">
        <v>414</v>
      </c>
      <c r="B539" s="165"/>
      <c r="C539" s="160"/>
      <c r="D539" s="165" t="s">
        <v>415</v>
      </c>
      <c r="E539" s="165"/>
      <c r="F539" s="160"/>
    </row>
    <row r="540" customFormat="false" ht="12.75" hidden="false" customHeight="false" outlineLevel="0" collapsed="false">
      <c r="A540" s="166"/>
      <c r="B540" s="167"/>
      <c r="C540" s="167"/>
      <c r="D540" s="167"/>
      <c r="E540" s="167"/>
      <c r="F540" s="167"/>
    </row>
    <row r="541" customFormat="false" ht="12.75" hidden="false" customHeight="false" outlineLevel="0" collapsed="false">
      <c r="A541" s="161" t="s">
        <v>416</v>
      </c>
      <c r="B541" s="159"/>
      <c r="C541" s="167"/>
      <c r="D541" s="161" t="s">
        <v>417</v>
      </c>
      <c r="E541" s="159"/>
      <c r="F541" s="167"/>
    </row>
    <row r="542" customFormat="false" ht="63.75" hidden="false" customHeight="false" outlineLevel="0" collapsed="false">
      <c r="A542" s="163" t="s">
        <v>418</v>
      </c>
      <c r="B542" s="159"/>
      <c r="C542" s="167"/>
      <c r="D542" s="163" t="s">
        <v>419</v>
      </c>
      <c r="E542" s="159"/>
      <c r="F542" s="167"/>
    </row>
    <row r="543" customFormat="false" ht="12.75" hidden="false" customHeight="false" outlineLevel="0" collapsed="false">
      <c r="A543" s="165" t="s">
        <v>420</v>
      </c>
      <c r="B543" s="165"/>
      <c r="C543" s="167"/>
      <c r="D543" s="165" t="s">
        <v>421</v>
      </c>
      <c r="E543" s="165" t="n">
        <v>1</v>
      </c>
      <c r="F543" s="167"/>
    </row>
    <row r="544" customFormat="false" ht="12.75" hidden="false" customHeight="false" outlineLevel="0" collapsed="false">
      <c r="A544" s="165" t="s">
        <v>422</v>
      </c>
      <c r="B544" s="165"/>
      <c r="C544" s="167"/>
      <c r="D544" s="165" t="s">
        <v>423</v>
      </c>
      <c r="E544" s="165"/>
      <c r="F544" s="167"/>
    </row>
    <row r="545" customFormat="false" ht="12.75" hidden="false" customHeight="false" outlineLevel="0" collapsed="false">
      <c r="A545" s="165" t="s">
        <v>424</v>
      </c>
      <c r="B545" s="165"/>
      <c r="C545" s="167"/>
      <c r="D545" s="165"/>
      <c r="E545" s="165"/>
      <c r="F545" s="167"/>
    </row>
    <row r="546" customFormat="false" ht="12.75" hidden="false" customHeight="false" outlineLevel="0" collapsed="false">
      <c r="A546" s="165" t="s">
        <v>425</v>
      </c>
      <c r="B546" s="165"/>
      <c r="C546" s="167"/>
      <c r="D546" s="165"/>
      <c r="E546" s="165"/>
      <c r="F546" s="167"/>
    </row>
    <row r="547" customFormat="false" ht="12.75" hidden="false" customHeight="false" outlineLevel="0" collapsed="false">
      <c r="A547" s="165" t="s">
        <v>426</v>
      </c>
      <c r="B547" s="165" t="n">
        <v>5</v>
      </c>
      <c r="C547" s="167"/>
      <c r="E547" s="165"/>
      <c r="F547" s="167"/>
    </row>
    <row r="548" customFormat="false" ht="12.75" hidden="false" customHeight="false" outlineLevel="0" collapsed="false">
      <c r="A548" s="167"/>
      <c r="B548" s="167"/>
      <c r="C548" s="167"/>
      <c r="D548" s="167"/>
      <c r="E548" s="167"/>
      <c r="F548" s="167"/>
    </row>
    <row r="549" customFormat="false" ht="12.75" hidden="false" customHeight="false" outlineLevel="0" collapsed="false">
      <c r="A549" s="161" t="s">
        <v>427</v>
      </c>
      <c r="B549" s="159"/>
      <c r="C549" s="167"/>
      <c r="D549" s="161" t="s">
        <v>428</v>
      </c>
      <c r="E549" s="159"/>
      <c r="F549" s="167"/>
    </row>
    <row r="550" customFormat="false" ht="38.25" hidden="false" customHeight="false" outlineLevel="0" collapsed="false">
      <c r="A550" s="163" t="s">
        <v>429</v>
      </c>
      <c r="B550" s="159"/>
      <c r="C550" s="167"/>
      <c r="D550" s="163" t="s">
        <v>430</v>
      </c>
      <c r="E550" s="159"/>
      <c r="F550" s="167"/>
    </row>
    <row r="551" customFormat="false" ht="12.75" hidden="false" customHeight="false" outlineLevel="0" collapsed="false">
      <c r="A551" s="165" t="s">
        <v>431</v>
      </c>
      <c r="B551" s="165" t="n">
        <v>1</v>
      </c>
      <c r="C551" s="167"/>
      <c r="D551" s="165" t="s">
        <v>421</v>
      </c>
      <c r="E551" s="165" t="n">
        <v>1</v>
      </c>
      <c r="F551" s="167"/>
    </row>
    <row r="552" customFormat="false" ht="12.75" hidden="false" customHeight="false" outlineLevel="0" collapsed="false">
      <c r="A552" s="168" t="s">
        <v>432</v>
      </c>
      <c r="B552" s="165"/>
      <c r="C552" s="167"/>
      <c r="D552" s="165" t="s">
        <v>433</v>
      </c>
      <c r="E552" s="165"/>
      <c r="F552" s="167"/>
    </row>
    <row r="553" customFormat="false" ht="12.75" hidden="false" customHeight="false" outlineLevel="0" collapsed="false">
      <c r="A553" s="165" t="s">
        <v>434</v>
      </c>
      <c r="B553" s="165"/>
      <c r="C553" s="167"/>
      <c r="D553" s="165" t="s">
        <v>435</v>
      </c>
      <c r="E553" s="165"/>
      <c r="F553" s="167"/>
    </row>
    <row r="554" customFormat="false" ht="12.75" hidden="false" customHeight="false" outlineLevel="0" collapsed="false">
      <c r="A554" s="168" t="s">
        <v>436</v>
      </c>
      <c r="B554" s="165"/>
      <c r="C554" s="167"/>
      <c r="D554" s="165" t="s">
        <v>437</v>
      </c>
      <c r="E554" s="165"/>
      <c r="F554" s="167"/>
    </row>
    <row r="555" customFormat="false" ht="12.75" hidden="false" customHeight="false" outlineLevel="0" collapsed="false">
      <c r="A555" s="165" t="s">
        <v>438</v>
      </c>
      <c r="B555" s="165"/>
      <c r="C555" s="167"/>
      <c r="D555" s="165" t="s">
        <v>439</v>
      </c>
      <c r="E555" s="165"/>
      <c r="F555" s="167"/>
    </row>
    <row r="556" customFormat="false" ht="12.75" hidden="false" customHeight="false" outlineLevel="0" collapsed="false">
      <c r="A556" s="167"/>
      <c r="B556" s="167"/>
      <c r="C556" s="167"/>
      <c r="D556" s="167"/>
      <c r="E556" s="167"/>
      <c r="F556" s="167"/>
    </row>
    <row r="557" customFormat="false" ht="12.75" hidden="false" customHeight="false" outlineLevel="0" collapsed="false">
      <c r="A557" s="161" t="s">
        <v>440</v>
      </c>
      <c r="B557" s="159"/>
      <c r="C557" s="167"/>
      <c r="D557" s="161" t="s">
        <v>441</v>
      </c>
      <c r="E557" s="159"/>
      <c r="F557" s="167"/>
    </row>
    <row r="558" customFormat="false" ht="38.25" hidden="false" customHeight="false" outlineLevel="0" collapsed="false">
      <c r="A558" s="163" t="s">
        <v>442</v>
      </c>
      <c r="B558" s="159"/>
      <c r="C558" s="167"/>
      <c r="D558" s="163" t="s">
        <v>443</v>
      </c>
      <c r="E558" s="159"/>
      <c r="F558" s="167"/>
    </row>
    <row r="559" customFormat="false" ht="12.75" hidden="false" customHeight="false" outlineLevel="0" collapsed="false">
      <c r="A559" s="165" t="s">
        <v>444</v>
      </c>
      <c r="B559" s="165"/>
      <c r="C559" s="167"/>
      <c r="D559" s="165" t="s">
        <v>445</v>
      </c>
      <c r="E559" s="165"/>
      <c r="F559" s="167"/>
    </row>
    <row r="560" customFormat="false" ht="25.5" hidden="false" customHeight="false" outlineLevel="0" collapsed="false">
      <c r="A560" s="169" t="s">
        <v>446</v>
      </c>
      <c r="B560" s="165"/>
      <c r="C560" s="167"/>
      <c r="D560" s="165" t="s">
        <v>447</v>
      </c>
      <c r="E560" s="165"/>
      <c r="F560" s="167"/>
    </row>
    <row r="561" customFormat="false" ht="25.5" hidden="false" customHeight="false" outlineLevel="0" collapsed="false">
      <c r="A561" s="169" t="s">
        <v>448</v>
      </c>
      <c r="B561" s="165"/>
      <c r="C561" s="167"/>
      <c r="D561" s="169" t="s">
        <v>449</v>
      </c>
      <c r="E561" s="165"/>
      <c r="F561" s="167"/>
    </row>
    <row r="562" customFormat="false" ht="25.5" hidden="false" customHeight="false" outlineLevel="0" collapsed="false">
      <c r="A562" s="169" t="s">
        <v>450</v>
      </c>
      <c r="B562" s="165"/>
      <c r="C562" s="167"/>
      <c r="D562" s="165" t="s">
        <v>451</v>
      </c>
      <c r="E562" s="165"/>
      <c r="F562" s="167"/>
    </row>
    <row r="563" customFormat="false" ht="25.5" hidden="false" customHeight="false" outlineLevel="0" collapsed="false">
      <c r="A563" s="169" t="s">
        <v>452</v>
      </c>
      <c r="B563" s="165" t="n">
        <v>5</v>
      </c>
      <c r="C563" s="167"/>
      <c r="D563" s="165" t="s">
        <v>453</v>
      </c>
      <c r="E563" s="165" t="n">
        <v>5</v>
      </c>
      <c r="F563" s="167"/>
    </row>
    <row r="564" customFormat="false" ht="12.75" hidden="false" customHeight="false" outlineLevel="0" collapsed="false">
      <c r="A564" s="167"/>
      <c r="B564" s="167"/>
      <c r="C564" s="167"/>
      <c r="D564" s="167"/>
      <c r="E564" s="167"/>
      <c r="F564" s="167"/>
    </row>
    <row r="565" customFormat="false" ht="12.75" hidden="false" customHeight="false" outlineLevel="0" collapsed="false">
      <c r="A565" s="161" t="s">
        <v>454</v>
      </c>
      <c r="B565" s="159"/>
      <c r="C565" s="167"/>
      <c r="D565" s="170"/>
      <c r="E565" s="170"/>
      <c r="F565" s="170"/>
    </row>
    <row r="566" customFormat="false" ht="51" hidden="false" customHeight="false" outlineLevel="0" collapsed="false">
      <c r="A566" s="163" t="s">
        <v>455</v>
      </c>
      <c r="B566" s="159"/>
      <c r="C566" s="167"/>
      <c r="D566" s="170"/>
      <c r="E566" s="170"/>
      <c r="F566" s="170"/>
    </row>
    <row r="567" customFormat="false" ht="12.75" hidden="false" customHeight="false" outlineLevel="0" collapsed="false">
      <c r="A567" s="165" t="s">
        <v>421</v>
      </c>
      <c r="B567" s="165"/>
      <c r="C567" s="167"/>
      <c r="D567" s="170"/>
      <c r="E567" s="170"/>
      <c r="F567" s="170"/>
    </row>
    <row r="568" customFormat="false" ht="12.75" hidden="false" customHeight="false" outlineLevel="0" collapsed="false">
      <c r="A568" s="165" t="s">
        <v>456</v>
      </c>
      <c r="B568" s="165" t="n">
        <v>5</v>
      </c>
      <c r="C568" s="167"/>
      <c r="D568" s="170"/>
      <c r="E568" s="170"/>
      <c r="F568" s="170"/>
    </row>
    <row r="569" customFormat="false" ht="12.75" hidden="false" customHeight="false" outlineLevel="0" collapsed="false">
      <c r="A569" s="167"/>
      <c r="B569" s="167"/>
      <c r="C569" s="167"/>
      <c r="D569" s="170"/>
      <c r="E569" s="170"/>
      <c r="F569" s="170"/>
    </row>
    <row r="570" customFormat="false" ht="12.75" hidden="false" customHeight="false" outlineLevel="0" collapsed="false">
      <c r="A570" s="161" t="s">
        <v>457</v>
      </c>
      <c r="B570" s="163"/>
      <c r="C570" s="167"/>
      <c r="D570" s="170"/>
      <c r="E570" s="170"/>
      <c r="F570" s="170"/>
    </row>
    <row r="571" customFormat="false" ht="25.5" hidden="false" customHeight="false" outlineLevel="0" collapsed="false">
      <c r="A571" s="163" t="s">
        <v>458</v>
      </c>
      <c r="B571" s="163"/>
      <c r="C571" s="167"/>
      <c r="D571" s="170"/>
      <c r="E571" s="170"/>
      <c r="F571" s="170"/>
    </row>
    <row r="572" customFormat="false" ht="12.75" hidden="false" customHeight="false" outlineLevel="0" collapsed="false">
      <c r="A572" s="165" t="s">
        <v>459</v>
      </c>
      <c r="B572" s="165"/>
      <c r="C572" s="167"/>
      <c r="D572" s="170"/>
      <c r="E572" s="170"/>
      <c r="F572" s="170"/>
    </row>
    <row r="573" customFormat="false" ht="12.75" hidden="false" customHeight="false" outlineLevel="0" collapsed="false">
      <c r="A573" s="165" t="s">
        <v>460</v>
      </c>
      <c r="B573" s="165"/>
      <c r="C573" s="167"/>
      <c r="D573" s="170"/>
      <c r="E573" s="170"/>
      <c r="F573" s="170"/>
    </row>
    <row r="574" customFormat="false" ht="12.75" hidden="false" customHeight="false" outlineLevel="0" collapsed="false">
      <c r="A574" s="165" t="s">
        <v>461</v>
      </c>
      <c r="B574" s="165" t="n">
        <v>3</v>
      </c>
      <c r="C574" s="167"/>
      <c r="D574" s="170"/>
      <c r="E574" s="170"/>
      <c r="F574" s="170"/>
    </row>
    <row r="575" customFormat="false" ht="12.75" hidden="false" customHeight="false" outlineLevel="0" collapsed="false">
      <c r="A575" s="165" t="s">
        <v>462</v>
      </c>
      <c r="B575" s="165"/>
      <c r="C575" s="167"/>
      <c r="D575" s="170"/>
      <c r="E575" s="170"/>
      <c r="F575" s="170"/>
    </row>
    <row r="576" customFormat="false" ht="12.75" hidden="false" customHeight="false" outlineLevel="0" collapsed="false">
      <c r="A576" s="165" t="s">
        <v>463</v>
      </c>
      <c r="B576" s="165"/>
      <c r="C576" s="167"/>
      <c r="D576" s="170"/>
      <c r="E576" s="170"/>
      <c r="F576" s="170"/>
    </row>
    <row r="577" customFormat="false" ht="12.75" hidden="false" customHeight="false" outlineLevel="0" collapsed="false">
      <c r="A577" s="167"/>
      <c r="B577" s="167"/>
      <c r="C577" s="167"/>
      <c r="D577" s="170"/>
      <c r="E577" s="170"/>
      <c r="F577" s="170"/>
    </row>
    <row r="578" customFormat="false" ht="15" hidden="false" customHeight="false" outlineLevel="0" collapsed="false">
      <c r="A578" s="152" t="str">
        <f aca="false">'Aree di rischio per processi'!A29</f>
        <v>B.13 Utilizzo di rimedi di risoluzione delle controversie alternativi a quelli giurisdizionali durante la fase di esecuzione del contratto</v>
      </c>
      <c r="B578" s="153"/>
      <c r="C578" s="153"/>
      <c r="D578" s="153"/>
      <c r="E578" s="153"/>
      <c r="F578" s="153"/>
    </row>
    <row r="579" customFormat="false" ht="12.75" hidden="false" customHeight="true" outlineLevel="0" collapsed="false">
      <c r="A579" s="154" t="s">
        <v>400</v>
      </c>
      <c r="B579" s="154"/>
      <c r="C579" s="155"/>
      <c r="D579" s="156" t="s">
        <v>401</v>
      </c>
      <c r="E579" s="156"/>
      <c r="F579" s="155"/>
    </row>
    <row r="580" customFormat="false" ht="13.5" hidden="false" customHeight="false" outlineLevel="0" collapsed="false">
      <c r="A580" s="154"/>
      <c r="B580" s="154"/>
      <c r="C580" s="157"/>
      <c r="D580" s="156"/>
      <c r="E580" s="156"/>
      <c r="F580" s="157"/>
    </row>
    <row r="581" customFormat="false" ht="12.75" hidden="false" customHeight="false" outlineLevel="0" collapsed="false">
      <c r="A581" s="158" t="s">
        <v>402</v>
      </c>
      <c r="B581" s="159"/>
      <c r="C581" s="160"/>
      <c r="D581" s="161" t="s">
        <v>403</v>
      </c>
      <c r="E581" s="159"/>
      <c r="F581" s="160"/>
    </row>
    <row r="582" customFormat="false" ht="76.5" hidden="false" customHeight="false" outlineLevel="0" collapsed="false">
      <c r="A582" s="162" t="s">
        <v>404</v>
      </c>
      <c r="B582" s="159"/>
      <c r="C582" s="160"/>
      <c r="D582" s="163" t="s">
        <v>405</v>
      </c>
      <c r="E582" s="159"/>
      <c r="F582" s="160"/>
    </row>
    <row r="583" customFormat="false" ht="12.75" hidden="false" customHeight="false" outlineLevel="0" collapsed="false">
      <c r="A583" s="164" t="s">
        <v>406</v>
      </c>
      <c r="B583" s="165"/>
      <c r="C583" s="160"/>
      <c r="D583" s="165" t="s">
        <v>407</v>
      </c>
      <c r="E583" s="165" t="n">
        <v>1</v>
      </c>
      <c r="F583" s="160"/>
    </row>
    <row r="584" customFormat="false" ht="12.75" hidden="false" customHeight="false" outlineLevel="0" collapsed="false">
      <c r="A584" s="164" t="s">
        <v>408</v>
      </c>
      <c r="B584" s="165"/>
      <c r="C584" s="160"/>
      <c r="D584" s="165" t="s">
        <v>409</v>
      </c>
      <c r="E584" s="165"/>
      <c r="F584" s="160"/>
    </row>
    <row r="585" customFormat="false" ht="12.75" hidden="false" customHeight="false" outlineLevel="0" collapsed="false">
      <c r="A585" s="164" t="s">
        <v>410</v>
      </c>
      <c r="B585" s="165" t="n">
        <v>3</v>
      </c>
      <c r="C585" s="160"/>
      <c r="D585" s="165" t="s">
        <v>411</v>
      </c>
      <c r="E585" s="165"/>
      <c r="F585" s="160"/>
    </row>
    <row r="586" customFormat="false" ht="25.5" hidden="false" customHeight="false" outlineLevel="0" collapsed="false">
      <c r="A586" s="164" t="s">
        <v>412</v>
      </c>
      <c r="B586" s="165"/>
      <c r="C586" s="160"/>
      <c r="D586" s="165" t="s">
        <v>413</v>
      </c>
      <c r="E586" s="165"/>
      <c r="F586" s="160"/>
    </row>
    <row r="587" customFormat="false" ht="12.75" hidden="false" customHeight="false" outlineLevel="0" collapsed="false">
      <c r="A587" s="164" t="s">
        <v>414</v>
      </c>
      <c r="B587" s="165"/>
      <c r="C587" s="160"/>
      <c r="D587" s="165" t="s">
        <v>415</v>
      </c>
      <c r="E587" s="165"/>
      <c r="F587" s="160"/>
    </row>
    <row r="588" customFormat="false" ht="12.75" hidden="false" customHeight="false" outlineLevel="0" collapsed="false">
      <c r="A588" s="166"/>
      <c r="B588" s="167"/>
      <c r="C588" s="167"/>
      <c r="D588" s="167"/>
      <c r="E588" s="167"/>
      <c r="F588" s="167"/>
    </row>
    <row r="589" customFormat="false" ht="12.75" hidden="false" customHeight="false" outlineLevel="0" collapsed="false">
      <c r="A589" s="161" t="s">
        <v>416</v>
      </c>
      <c r="B589" s="159"/>
      <c r="C589" s="167"/>
      <c r="D589" s="161" t="s">
        <v>417</v>
      </c>
      <c r="E589" s="159"/>
      <c r="F589" s="167"/>
    </row>
    <row r="590" customFormat="false" ht="63.75" hidden="false" customHeight="false" outlineLevel="0" collapsed="false">
      <c r="A590" s="163" t="s">
        <v>418</v>
      </c>
      <c r="B590" s="159"/>
      <c r="C590" s="167"/>
      <c r="D590" s="163" t="s">
        <v>419</v>
      </c>
      <c r="E590" s="159"/>
      <c r="F590" s="167"/>
    </row>
    <row r="591" customFormat="false" ht="12.75" hidden="false" customHeight="false" outlineLevel="0" collapsed="false">
      <c r="A591" s="165" t="s">
        <v>420</v>
      </c>
      <c r="B591" s="165"/>
      <c r="C591" s="167"/>
      <c r="D591" s="165" t="s">
        <v>421</v>
      </c>
      <c r="E591" s="165" t="n">
        <v>1</v>
      </c>
      <c r="F591" s="167"/>
    </row>
    <row r="592" customFormat="false" ht="12.75" hidden="false" customHeight="false" outlineLevel="0" collapsed="false">
      <c r="A592" s="165" t="s">
        <v>422</v>
      </c>
      <c r="B592" s="165"/>
      <c r="C592" s="167"/>
      <c r="D592" s="165" t="s">
        <v>423</v>
      </c>
      <c r="E592" s="165"/>
      <c r="F592" s="167"/>
    </row>
    <row r="593" customFormat="false" ht="12.75" hidden="false" customHeight="false" outlineLevel="0" collapsed="false">
      <c r="A593" s="165" t="s">
        <v>424</v>
      </c>
      <c r="B593" s="165"/>
      <c r="C593" s="167"/>
      <c r="D593" s="165"/>
      <c r="E593" s="165"/>
      <c r="F593" s="167"/>
    </row>
    <row r="594" customFormat="false" ht="12.75" hidden="false" customHeight="false" outlineLevel="0" collapsed="false">
      <c r="A594" s="165" t="s">
        <v>425</v>
      </c>
      <c r="B594" s="165"/>
      <c r="C594" s="167"/>
      <c r="D594" s="165"/>
      <c r="E594" s="165"/>
      <c r="F594" s="167"/>
    </row>
    <row r="595" customFormat="false" ht="12.75" hidden="false" customHeight="false" outlineLevel="0" collapsed="false">
      <c r="A595" s="165" t="s">
        <v>426</v>
      </c>
      <c r="B595" s="165" t="n">
        <v>5</v>
      </c>
      <c r="C595" s="167"/>
      <c r="E595" s="165"/>
      <c r="F595" s="167"/>
    </row>
    <row r="596" customFormat="false" ht="12.75" hidden="false" customHeight="false" outlineLevel="0" collapsed="false">
      <c r="A596" s="167"/>
      <c r="B596" s="167"/>
      <c r="C596" s="167"/>
      <c r="D596" s="167"/>
      <c r="E596" s="167"/>
      <c r="F596" s="167"/>
    </row>
    <row r="597" customFormat="false" ht="12.75" hidden="false" customHeight="false" outlineLevel="0" collapsed="false">
      <c r="A597" s="161" t="s">
        <v>427</v>
      </c>
      <c r="B597" s="159"/>
      <c r="C597" s="167"/>
      <c r="D597" s="161" t="s">
        <v>428</v>
      </c>
      <c r="E597" s="159"/>
      <c r="F597" s="167"/>
    </row>
    <row r="598" customFormat="false" ht="38.25" hidden="false" customHeight="false" outlineLevel="0" collapsed="false">
      <c r="A598" s="163" t="s">
        <v>429</v>
      </c>
      <c r="B598" s="159"/>
      <c r="C598" s="167"/>
      <c r="D598" s="163" t="s">
        <v>430</v>
      </c>
      <c r="E598" s="159"/>
      <c r="F598" s="167"/>
    </row>
    <row r="599" customFormat="false" ht="12.75" hidden="false" customHeight="false" outlineLevel="0" collapsed="false">
      <c r="A599" s="165" t="s">
        <v>431</v>
      </c>
      <c r="B599" s="165" t="n">
        <v>1</v>
      </c>
      <c r="C599" s="167"/>
      <c r="D599" s="165" t="s">
        <v>421</v>
      </c>
      <c r="E599" s="165" t="n">
        <v>1</v>
      </c>
      <c r="F599" s="167"/>
    </row>
    <row r="600" customFormat="false" ht="12.75" hidden="false" customHeight="false" outlineLevel="0" collapsed="false">
      <c r="A600" s="168" t="s">
        <v>432</v>
      </c>
      <c r="B600" s="165"/>
      <c r="C600" s="167"/>
      <c r="D600" s="165" t="s">
        <v>433</v>
      </c>
      <c r="E600" s="165"/>
      <c r="F600" s="167"/>
    </row>
    <row r="601" customFormat="false" ht="12.75" hidden="false" customHeight="false" outlineLevel="0" collapsed="false">
      <c r="A601" s="165" t="s">
        <v>434</v>
      </c>
      <c r="B601" s="165"/>
      <c r="C601" s="167"/>
      <c r="D601" s="165" t="s">
        <v>435</v>
      </c>
      <c r="E601" s="165"/>
      <c r="F601" s="167"/>
    </row>
    <row r="602" customFormat="false" ht="12.75" hidden="false" customHeight="false" outlineLevel="0" collapsed="false">
      <c r="A602" s="168" t="s">
        <v>436</v>
      </c>
      <c r="B602" s="165"/>
      <c r="C602" s="167"/>
      <c r="D602" s="165" t="s">
        <v>437</v>
      </c>
      <c r="E602" s="165"/>
      <c r="F602" s="167"/>
    </row>
    <row r="603" customFormat="false" ht="12.75" hidden="false" customHeight="false" outlineLevel="0" collapsed="false">
      <c r="A603" s="165" t="s">
        <v>438</v>
      </c>
      <c r="B603" s="165"/>
      <c r="C603" s="167"/>
      <c r="D603" s="165" t="s">
        <v>439</v>
      </c>
      <c r="E603" s="165"/>
      <c r="F603" s="167"/>
    </row>
    <row r="604" customFormat="false" ht="12.75" hidden="false" customHeight="false" outlineLevel="0" collapsed="false">
      <c r="A604" s="167"/>
      <c r="B604" s="167"/>
      <c r="C604" s="167"/>
      <c r="D604" s="167"/>
      <c r="E604" s="167"/>
      <c r="F604" s="167"/>
    </row>
    <row r="605" customFormat="false" ht="12.75" hidden="false" customHeight="false" outlineLevel="0" collapsed="false">
      <c r="A605" s="161" t="s">
        <v>440</v>
      </c>
      <c r="B605" s="159"/>
      <c r="C605" s="167"/>
      <c r="D605" s="161" t="s">
        <v>441</v>
      </c>
      <c r="E605" s="159"/>
      <c r="F605" s="167"/>
    </row>
    <row r="606" customFormat="false" ht="38.25" hidden="false" customHeight="false" outlineLevel="0" collapsed="false">
      <c r="A606" s="163" t="s">
        <v>442</v>
      </c>
      <c r="B606" s="159"/>
      <c r="C606" s="167"/>
      <c r="D606" s="163" t="s">
        <v>443</v>
      </c>
      <c r="E606" s="159"/>
      <c r="F606" s="167"/>
    </row>
    <row r="607" customFormat="false" ht="12.75" hidden="false" customHeight="false" outlineLevel="0" collapsed="false">
      <c r="A607" s="165" t="s">
        <v>444</v>
      </c>
      <c r="B607" s="165"/>
      <c r="C607" s="167"/>
      <c r="D607" s="165" t="s">
        <v>445</v>
      </c>
      <c r="E607" s="165"/>
      <c r="F607" s="167"/>
    </row>
    <row r="608" customFormat="false" ht="25.5" hidden="false" customHeight="false" outlineLevel="0" collapsed="false">
      <c r="A608" s="169" t="s">
        <v>446</v>
      </c>
      <c r="B608" s="165"/>
      <c r="C608" s="167"/>
      <c r="D608" s="165" t="s">
        <v>447</v>
      </c>
      <c r="E608" s="165"/>
      <c r="F608" s="167"/>
    </row>
    <row r="609" customFormat="false" ht="25.5" hidden="false" customHeight="false" outlineLevel="0" collapsed="false">
      <c r="A609" s="169" t="s">
        <v>448</v>
      </c>
      <c r="B609" s="165"/>
      <c r="C609" s="167"/>
      <c r="D609" s="169" t="s">
        <v>449</v>
      </c>
      <c r="E609" s="165"/>
      <c r="F609" s="167"/>
    </row>
    <row r="610" customFormat="false" ht="25.5" hidden="false" customHeight="false" outlineLevel="0" collapsed="false">
      <c r="A610" s="169" t="s">
        <v>450</v>
      </c>
      <c r="B610" s="165"/>
      <c r="C610" s="167"/>
      <c r="D610" s="165" t="s">
        <v>451</v>
      </c>
      <c r="E610" s="165"/>
      <c r="F610" s="167"/>
    </row>
    <row r="611" customFormat="false" ht="25.5" hidden="false" customHeight="false" outlineLevel="0" collapsed="false">
      <c r="A611" s="169" t="s">
        <v>452</v>
      </c>
      <c r="B611" s="165" t="n">
        <v>5</v>
      </c>
      <c r="C611" s="167"/>
      <c r="D611" s="165" t="s">
        <v>453</v>
      </c>
      <c r="E611" s="165" t="n">
        <v>5</v>
      </c>
      <c r="F611" s="167"/>
    </row>
    <row r="612" customFormat="false" ht="12.75" hidden="false" customHeight="false" outlineLevel="0" collapsed="false">
      <c r="A612" s="167"/>
      <c r="B612" s="167"/>
      <c r="C612" s="167"/>
      <c r="D612" s="167"/>
      <c r="E612" s="167"/>
      <c r="F612" s="167"/>
    </row>
    <row r="613" customFormat="false" ht="12.75" hidden="false" customHeight="false" outlineLevel="0" collapsed="false">
      <c r="A613" s="161" t="s">
        <v>454</v>
      </c>
      <c r="B613" s="159"/>
      <c r="C613" s="167"/>
      <c r="D613" s="170"/>
      <c r="E613" s="170"/>
      <c r="F613" s="170"/>
    </row>
    <row r="614" customFormat="false" ht="51" hidden="false" customHeight="false" outlineLevel="0" collapsed="false">
      <c r="A614" s="163" t="s">
        <v>455</v>
      </c>
      <c r="B614" s="159"/>
      <c r="C614" s="167"/>
      <c r="D614" s="170"/>
      <c r="E614" s="170"/>
      <c r="F614" s="170"/>
    </row>
    <row r="615" customFormat="false" ht="12.75" hidden="false" customHeight="false" outlineLevel="0" collapsed="false">
      <c r="A615" s="165" t="s">
        <v>421</v>
      </c>
      <c r="B615" s="165" t="n">
        <v>1</v>
      </c>
      <c r="C615" s="167"/>
      <c r="D615" s="170"/>
      <c r="E615" s="170"/>
      <c r="F615" s="170"/>
    </row>
    <row r="616" customFormat="false" ht="12.75" hidden="false" customHeight="false" outlineLevel="0" collapsed="false">
      <c r="A616" s="165" t="s">
        <v>456</v>
      </c>
      <c r="B616" s="165"/>
      <c r="C616" s="167"/>
      <c r="D616" s="170"/>
      <c r="E616" s="170"/>
      <c r="F616" s="170"/>
    </row>
    <row r="617" customFormat="false" ht="12.75" hidden="false" customHeight="false" outlineLevel="0" collapsed="false">
      <c r="A617" s="167"/>
      <c r="B617" s="167"/>
      <c r="C617" s="167"/>
      <c r="D617" s="170"/>
      <c r="E617" s="170"/>
      <c r="F617" s="170"/>
    </row>
    <row r="618" customFormat="false" ht="12.75" hidden="false" customHeight="false" outlineLevel="0" collapsed="false">
      <c r="A618" s="161" t="s">
        <v>457</v>
      </c>
      <c r="B618" s="163"/>
      <c r="C618" s="167"/>
      <c r="D618" s="170"/>
      <c r="E618" s="170"/>
      <c r="F618" s="170"/>
    </row>
    <row r="619" customFormat="false" ht="25.5" hidden="false" customHeight="false" outlineLevel="0" collapsed="false">
      <c r="A619" s="163" t="s">
        <v>458</v>
      </c>
      <c r="B619" s="163"/>
      <c r="C619" s="167"/>
      <c r="D619" s="170"/>
      <c r="E619" s="170"/>
      <c r="F619" s="170"/>
    </row>
    <row r="620" customFormat="false" ht="12.75" hidden="false" customHeight="false" outlineLevel="0" collapsed="false">
      <c r="A620" s="165" t="s">
        <v>459</v>
      </c>
      <c r="B620" s="165"/>
      <c r="C620" s="167"/>
      <c r="D620" s="170"/>
      <c r="E620" s="170"/>
      <c r="F620" s="170"/>
    </row>
    <row r="621" customFormat="false" ht="12.75" hidden="false" customHeight="false" outlineLevel="0" collapsed="false">
      <c r="A621" s="165" t="s">
        <v>460</v>
      </c>
      <c r="B621" s="165"/>
      <c r="C621" s="167"/>
      <c r="D621" s="170"/>
      <c r="E621" s="170"/>
      <c r="F621" s="170"/>
    </row>
    <row r="622" customFormat="false" ht="12.75" hidden="false" customHeight="false" outlineLevel="0" collapsed="false">
      <c r="A622" s="165" t="s">
        <v>461</v>
      </c>
      <c r="B622" s="165" t="n">
        <v>3</v>
      </c>
      <c r="C622" s="167"/>
      <c r="D622" s="170"/>
      <c r="E622" s="170"/>
      <c r="F622" s="170"/>
    </row>
    <row r="623" customFormat="false" ht="12.75" hidden="false" customHeight="false" outlineLevel="0" collapsed="false">
      <c r="A623" s="165" t="s">
        <v>462</v>
      </c>
      <c r="B623" s="165"/>
      <c r="C623" s="167"/>
      <c r="D623" s="170"/>
      <c r="E623" s="170"/>
      <c r="F623" s="170"/>
    </row>
    <row r="624" customFormat="false" ht="12.75" hidden="false" customHeight="false" outlineLevel="0" collapsed="false">
      <c r="A624" s="165" t="s">
        <v>463</v>
      </c>
      <c r="B624" s="165"/>
      <c r="C624" s="167"/>
      <c r="D624" s="170"/>
      <c r="E624" s="170"/>
      <c r="F624" s="170"/>
    </row>
    <row r="625" customFormat="false" ht="12.75" hidden="false" customHeight="false" outlineLevel="0" collapsed="false">
      <c r="A625" s="167"/>
      <c r="B625" s="167"/>
      <c r="C625" s="167"/>
      <c r="D625" s="170"/>
      <c r="E625" s="170"/>
      <c r="F625" s="170"/>
    </row>
  </sheetData>
  <mergeCells count="39">
    <mergeCell ref="A2:B3"/>
    <mergeCell ref="D2:E3"/>
    <mergeCell ref="D36:F39"/>
    <mergeCell ref="A50:B51"/>
    <mergeCell ref="D50:E51"/>
    <mergeCell ref="D84:F87"/>
    <mergeCell ref="A98:B99"/>
    <mergeCell ref="D98:E99"/>
    <mergeCell ref="D132:F135"/>
    <mergeCell ref="A147:B148"/>
    <mergeCell ref="D147:E148"/>
    <mergeCell ref="D181:F184"/>
    <mergeCell ref="A195:B196"/>
    <mergeCell ref="D195:E196"/>
    <mergeCell ref="D229:F232"/>
    <mergeCell ref="A243:B244"/>
    <mergeCell ref="D243:E244"/>
    <mergeCell ref="D277:F280"/>
    <mergeCell ref="A291:B292"/>
    <mergeCell ref="D291:E292"/>
    <mergeCell ref="D325:F328"/>
    <mergeCell ref="A339:B340"/>
    <mergeCell ref="D339:E340"/>
    <mergeCell ref="D373:F376"/>
    <mergeCell ref="A387:B388"/>
    <mergeCell ref="D387:E388"/>
    <mergeCell ref="D421:F424"/>
    <mergeCell ref="A435:B436"/>
    <mergeCell ref="D435:E436"/>
    <mergeCell ref="D469:F472"/>
    <mergeCell ref="A483:B484"/>
    <mergeCell ref="D483:E484"/>
    <mergeCell ref="D517:F520"/>
    <mergeCell ref="A531:B532"/>
    <mergeCell ref="D531:E532"/>
    <mergeCell ref="D565:F568"/>
    <mergeCell ref="A579:B580"/>
    <mergeCell ref="D579:E580"/>
    <mergeCell ref="D613:F616"/>
  </mergeCell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3.xml><?xml version="1.0" encoding="utf-8"?>
<worksheet xmlns="http://schemas.openxmlformats.org/spreadsheetml/2006/main" xmlns:r="http://schemas.openxmlformats.org/officeDocument/2006/relationships">
  <sheetPr filterMode="false">
    <tabColor rgb="FFFFFF00"/>
    <pageSetUpPr fitToPage="true"/>
  </sheetPr>
  <dimension ref="A1:F194"/>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 activeCellId="0" sqref="H1"/>
    </sheetView>
  </sheetViews>
  <sheetFormatPr defaultRowHeight="12.75"/>
  <cols>
    <col collapsed="false" hidden="false" max="1" min="1" style="0" width="70.7091836734694"/>
    <col collapsed="false" hidden="false" max="2" min="2" style="0" width="2.28571428571429"/>
    <col collapsed="false" hidden="false" max="3" min="3" style="0" width="2.14285714285714"/>
    <col collapsed="false" hidden="false" max="4" min="4" style="0" width="70.7091836734694"/>
    <col collapsed="false" hidden="false" max="5" min="5" style="0" width="2.28571428571429"/>
    <col collapsed="false" hidden="false" max="6" min="6" style="0" width="2.14285714285714"/>
    <col collapsed="false" hidden="false" max="1025" min="7" style="0" width="11.4183673469388"/>
  </cols>
  <sheetData>
    <row r="1" customFormat="false" ht="15" hidden="false" customHeight="false" outlineLevel="0" collapsed="false">
      <c r="A1" s="152" t="str">
        <f aca="false">'Aree di rischio per processi'!A35</f>
        <v>C.01 Registro Imprese e altri albi e ruoli</v>
      </c>
      <c r="B1" s="153"/>
      <c r="C1" s="153"/>
      <c r="D1" s="153"/>
      <c r="E1" s="153"/>
      <c r="F1" s="153"/>
    </row>
    <row r="2" customFormat="false" ht="12.75" hidden="false" customHeight="true" outlineLevel="0" collapsed="false">
      <c r="A2" s="154" t="s">
        <v>400</v>
      </c>
      <c r="B2" s="154"/>
      <c r="C2" s="155"/>
      <c r="D2" s="156" t="s">
        <v>401</v>
      </c>
      <c r="E2" s="156"/>
      <c r="F2" s="155"/>
    </row>
    <row r="3" customFormat="false" ht="20.25" hidden="false" customHeight="true" outlineLevel="0" collapsed="false">
      <c r="A3" s="154"/>
      <c r="B3" s="154"/>
      <c r="C3" s="157"/>
      <c r="D3" s="156"/>
      <c r="E3" s="156"/>
      <c r="F3" s="157"/>
    </row>
    <row r="4" customFormat="false" ht="12.75" hidden="false" customHeight="false" outlineLevel="0" collapsed="false">
      <c r="A4" s="158" t="s">
        <v>402</v>
      </c>
      <c r="B4" s="159"/>
      <c r="C4" s="160"/>
      <c r="D4" s="161" t="s">
        <v>403</v>
      </c>
      <c r="E4" s="159"/>
      <c r="F4" s="160"/>
    </row>
    <row r="5" customFormat="false" ht="76.5" hidden="false" customHeight="false" outlineLevel="0" collapsed="false">
      <c r="A5" s="162" t="s">
        <v>404</v>
      </c>
      <c r="B5" s="159"/>
      <c r="C5" s="160"/>
      <c r="D5" s="163" t="s">
        <v>405</v>
      </c>
      <c r="E5" s="159"/>
      <c r="F5" s="160"/>
    </row>
    <row r="6" customFormat="false" ht="12.75" hidden="false" customHeight="false" outlineLevel="0" collapsed="false">
      <c r="A6" s="164" t="s">
        <v>406</v>
      </c>
      <c r="B6" s="165"/>
      <c r="C6" s="160"/>
      <c r="D6" s="165" t="s">
        <v>407</v>
      </c>
      <c r="E6" s="165"/>
      <c r="F6" s="160"/>
    </row>
    <row r="7" customFormat="false" ht="12.75" hidden="false" customHeight="false" outlineLevel="0" collapsed="false">
      <c r="A7" s="164" t="s">
        <v>408</v>
      </c>
      <c r="B7" s="165" t="n">
        <v>2</v>
      </c>
      <c r="C7" s="160"/>
      <c r="D7" s="165" t="s">
        <v>409</v>
      </c>
      <c r="E7" s="165" t="n">
        <v>2</v>
      </c>
      <c r="F7" s="160"/>
    </row>
    <row r="8" customFormat="false" ht="12.75" hidden="false" customHeight="false" outlineLevel="0" collapsed="false">
      <c r="A8" s="164" t="s">
        <v>410</v>
      </c>
      <c r="B8" s="165"/>
      <c r="C8" s="160"/>
      <c r="D8" s="165" t="s">
        <v>411</v>
      </c>
      <c r="E8" s="165"/>
      <c r="F8" s="160"/>
    </row>
    <row r="9" customFormat="false" ht="25.5" hidden="false" customHeight="false" outlineLevel="0" collapsed="false">
      <c r="A9" s="164" t="s">
        <v>412</v>
      </c>
      <c r="B9" s="165"/>
      <c r="C9" s="160"/>
      <c r="D9" s="165" t="s">
        <v>413</v>
      </c>
      <c r="E9" s="165"/>
      <c r="F9" s="160"/>
    </row>
    <row r="10" customFormat="false" ht="12.75" hidden="false" customHeight="false" outlineLevel="0" collapsed="false">
      <c r="A10" s="164" t="s">
        <v>414</v>
      </c>
      <c r="B10" s="165"/>
      <c r="C10" s="160"/>
      <c r="D10" s="165" t="s">
        <v>415</v>
      </c>
      <c r="E10" s="165"/>
      <c r="F10" s="160"/>
    </row>
    <row r="11" customFormat="false" ht="12.75" hidden="false" customHeight="false" outlineLevel="0" collapsed="false">
      <c r="A11" s="166"/>
      <c r="B11" s="167"/>
      <c r="C11" s="167"/>
      <c r="D11" s="167"/>
      <c r="E11" s="167"/>
      <c r="F11" s="167"/>
    </row>
    <row r="12" customFormat="false" ht="12.75" hidden="false" customHeight="false" outlineLevel="0" collapsed="false">
      <c r="A12" s="161" t="s">
        <v>416</v>
      </c>
      <c r="B12" s="159"/>
      <c r="C12" s="167"/>
      <c r="D12" s="161" t="s">
        <v>417</v>
      </c>
      <c r="E12" s="159"/>
      <c r="F12" s="167"/>
    </row>
    <row r="13" customFormat="false" ht="63.75" hidden="false" customHeight="false" outlineLevel="0" collapsed="false">
      <c r="A13" s="163" t="s">
        <v>418</v>
      </c>
      <c r="B13" s="159"/>
      <c r="C13" s="167"/>
      <c r="D13" s="163" t="s">
        <v>419</v>
      </c>
      <c r="E13" s="159"/>
      <c r="F13" s="167"/>
    </row>
    <row r="14" customFormat="false" ht="12.75" hidden="false" customHeight="false" outlineLevel="0" collapsed="false">
      <c r="A14" s="165" t="s">
        <v>420</v>
      </c>
      <c r="B14" s="165"/>
      <c r="C14" s="167"/>
      <c r="D14" s="165" t="s">
        <v>421</v>
      </c>
      <c r="E14" s="165" t="n">
        <v>1</v>
      </c>
      <c r="F14" s="167"/>
    </row>
    <row r="15" customFormat="false" ht="12.75" hidden="false" customHeight="false" outlineLevel="0" collapsed="false">
      <c r="A15" s="165" t="s">
        <v>422</v>
      </c>
      <c r="B15" s="165"/>
      <c r="C15" s="167"/>
      <c r="D15" s="165" t="s">
        <v>423</v>
      </c>
      <c r="E15" s="165"/>
      <c r="F15" s="167"/>
    </row>
    <row r="16" customFormat="false" ht="12.75" hidden="false" customHeight="false" outlineLevel="0" collapsed="false">
      <c r="A16" s="165" t="s">
        <v>424</v>
      </c>
      <c r="B16" s="165"/>
      <c r="C16" s="167"/>
      <c r="D16" s="165"/>
      <c r="E16" s="165"/>
      <c r="F16" s="167"/>
    </row>
    <row r="17" customFormat="false" ht="12.75" hidden="false" customHeight="false" outlineLevel="0" collapsed="false">
      <c r="A17" s="165" t="s">
        <v>425</v>
      </c>
      <c r="B17" s="165"/>
      <c r="C17" s="167"/>
      <c r="D17" s="165"/>
      <c r="E17" s="165"/>
      <c r="F17" s="167"/>
    </row>
    <row r="18" customFormat="false" ht="12.75" hidden="false" customHeight="false" outlineLevel="0" collapsed="false">
      <c r="A18" s="165" t="s">
        <v>426</v>
      </c>
      <c r="B18" s="165" t="n">
        <v>5</v>
      </c>
      <c r="C18" s="167"/>
      <c r="E18" s="165"/>
      <c r="F18" s="167"/>
    </row>
    <row r="19" customFormat="false" ht="12.75" hidden="false" customHeight="false" outlineLevel="0" collapsed="false">
      <c r="A19" s="167"/>
      <c r="B19" s="167"/>
      <c r="C19" s="167"/>
      <c r="D19" s="167"/>
      <c r="E19" s="167"/>
      <c r="F19" s="167"/>
    </row>
    <row r="20" customFormat="false" ht="12.75" hidden="false" customHeight="false" outlineLevel="0" collapsed="false">
      <c r="A20" s="161" t="s">
        <v>427</v>
      </c>
      <c r="B20" s="159"/>
      <c r="C20" s="167"/>
      <c r="D20" s="161" t="s">
        <v>428</v>
      </c>
      <c r="E20" s="159"/>
      <c r="F20" s="167"/>
    </row>
    <row r="21" customFormat="false" ht="38.25" hidden="false" customHeight="false" outlineLevel="0" collapsed="false">
      <c r="A21" s="163" t="s">
        <v>429</v>
      </c>
      <c r="B21" s="159"/>
      <c r="C21" s="167"/>
      <c r="D21" s="163" t="s">
        <v>430</v>
      </c>
      <c r="E21" s="159"/>
      <c r="F21" s="167"/>
    </row>
    <row r="22" customFormat="false" ht="12.75" hidden="false" customHeight="false" outlineLevel="0" collapsed="false">
      <c r="A22" s="165" t="s">
        <v>431</v>
      </c>
      <c r="B22" s="165" t="n">
        <v>1</v>
      </c>
      <c r="C22" s="167"/>
      <c r="D22" s="165" t="s">
        <v>421</v>
      </c>
      <c r="E22" s="165" t="n">
        <v>1</v>
      </c>
      <c r="F22" s="167"/>
    </row>
    <row r="23" customFormat="false" ht="12.75" hidden="false" customHeight="false" outlineLevel="0" collapsed="false">
      <c r="A23" s="168" t="s">
        <v>432</v>
      </c>
      <c r="B23" s="165"/>
      <c r="C23" s="167"/>
      <c r="D23" s="165" t="s">
        <v>433</v>
      </c>
      <c r="E23" s="165"/>
      <c r="F23" s="167"/>
    </row>
    <row r="24" customFormat="false" ht="12.75" hidden="false" customHeight="false" outlineLevel="0" collapsed="false">
      <c r="A24" s="165" t="s">
        <v>434</v>
      </c>
      <c r="B24" s="165"/>
      <c r="C24" s="167"/>
      <c r="D24" s="165" t="s">
        <v>435</v>
      </c>
      <c r="E24" s="165"/>
      <c r="F24" s="167"/>
    </row>
    <row r="25" customFormat="false" ht="12.75" hidden="false" customHeight="false" outlineLevel="0" collapsed="false">
      <c r="A25" s="168" t="s">
        <v>436</v>
      </c>
      <c r="B25" s="165"/>
      <c r="C25" s="167"/>
      <c r="D25" s="165" t="s">
        <v>437</v>
      </c>
      <c r="E25" s="165"/>
      <c r="F25" s="167"/>
    </row>
    <row r="26" customFormat="false" ht="12.75" hidden="false" customHeight="false" outlineLevel="0" collapsed="false">
      <c r="A26" s="165" t="s">
        <v>438</v>
      </c>
      <c r="B26" s="165"/>
      <c r="C26" s="167"/>
      <c r="D26" s="165" t="s">
        <v>439</v>
      </c>
      <c r="E26" s="165"/>
      <c r="F26" s="167"/>
    </row>
    <row r="27" customFormat="false" ht="12.75" hidden="false" customHeight="false" outlineLevel="0" collapsed="false">
      <c r="A27" s="167"/>
      <c r="B27" s="167"/>
      <c r="C27" s="167"/>
      <c r="D27" s="167"/>
      <c r="E27" s="167"/>
      <c r="F27" s="167"/>
    </row>
    <row r="28" customFormat="false" ht="12.75" hidden="false" customHeight="false" outlineLevel="0" collapsed="false">
      <c r="A28" s="161" t="s">
        <v>440</v>
      </c>
      <c r="B28" s="159"/>
      <c r="C28" s="167"/>
      <c r="D28" s="161" t="s">
        <v>441</v>
      </c>
      <c r="E28" s="159"/>
      <c r="F28" s="167"/>
    </row>
    <row r="29" customFormat="false" ht="38.25" hidden="false" customHeight="false" outlineLevel="0" collapsed="false">
      <c r="A29" s="163" t="s">
        <v>442</v>
      </c>
      <c r="B29" s="159"/>
      <c r="C29" s="167"/>
      <c r="D29" s="163" t="s">
        <v>443</v>
      </c>
      <c r="E29" s="159"/>
      <c r="F29" s="167"/>
    </row>
    <row r="30" customFormat="false" ht="12.75" hidden="false" customHeight="false" outlineLevel="0" collapsed="false">
      <c r="A30" s="165" t="s">
        <v>444</v>
      </c>
      <c r="B30" s="165"/>
      <c r="C30" s="167"/>
      <c r="D30" s="165" t="s">
        <v>445</v>
      </c>
      <c r="E30" s="165" t="n">
        <v>1</v>
      </c>
      <c r="F30" s="167"/>
    </row>
    <row r="31" customFormat="false" ht="25.5" hidden="false" customHeight="false" outlineLevel="0" collapsed="false">
      <c r="A31" s="169" t="s">
        <v>446</v>
      </c>
      <c r="B31" s="165"/>
      <c r="C31" s="167"/>
      <c r="D31" s="165" t="s">
        <v>447</v>
      </c>
      <c r="E31" s="165"/>
      <c r="F31" s="167"/>
    </row>
    <row r="32" customFormat="false" ht="25.5" hidden="false" customHeight="false" outlineLevel="0" collapsed="false">
      <c r="A32" s="169" t="s">
        <v>448</v>
      </c>
      <c r="B32" s="165" t="n">
        <v>3</v>
      </c>
      <c r="C32" s="167"/>
      <c r="D32" s="169" t="s">
        <v>449</v>
      </c>
      <c r="E32" s="165"/>
      <c r="F32" s="167"/>
    </row>
    <row r="33" customFormat="false" ht="25.5" hidden="false" customHeight="false" outlineLevel="0" collapsed="false">
      <c r="A33" s="169" t="s">
        <v>450</v>
      </c>
      <c r="B33" s="165"/>
      <c r="C33" s="167"/>
      <c r="D33" s="165" t="s">
        <v>451</v>
      </c>
      <c r="E33" s="165"/>
      <c r="F33" s="167"/>
    </row>
    <row r="34" customFormat="false" ht="25.5" hidden="false" customHeight="false" outlineLevel="0" collapsed="false">
      <c r="A34" s="169" t="s">
        <v>452</v>
      </c>
      <c r="B34" s="165"/>
      <c r="C34" s="167"/>
      <c r="D34" s="165" t="s">
        <v>453</v>
      </c>
      <c r="E34" s="165"/>
      <c r="F34" s="167"/>
    </row>
    <row r="35" customFormat="false" ht="12.75" hidden="false" customHeight="false" outlineLevel="0" collapsed="false">
      <c r="A35" s="167"/>
      <c r="B35" s="167"/>
      <c r="C35" s="167"/>
      <c r="D35" s="167"/>
      <c r="E35" s="167"/>
      <c r="F35" s="167"/>
    </row>
    <row r="36" customFormat="false" ht="12.75" hidden="false" customHeight="false" outlineLevel="0" collapsed="false">
      <c r="A36" s="161" t="s">
        <v>454</v>
      </c>
      <c r="B36" s="159"/>
      <c r="C36" s="167"/>
      <c r="D36" s="170"/>
      <c r="E36" s="170"/>
      <c r="F36" s="170"/>
    </row>
    <row r="37" customFormat="false" ht="51" hidden="false" customHeight="false" outlineLevel="0" collapsed="false">
      <c r="A37" s="163" t="s">
        <v>455</v>
      </c>
      <c r="B37" s="159"/>
      <c r="C37" s="167"/>
      <c r="D37" s="170"/>
      <c r="E37" s="170"/>
      <c r="F37" s="170"/>
    </row>
    <row r="38" customFormat="false" ht="12.75" hidden="false" customHeight="false" outlineLevel="0" collapsed="false">
      <c r="A38" s="165" t="s">
        <v>421</v>
      </c>
      <c r="B38" s="165" t="n">
        <v>1</v>
      </c>
      <c r="C38" s="167"/>
      <c r="D38" s="170"/>
      <c r="E38" s="170"/>
      <c r="F38" s="170"/>
    </row>
    <row r="39" customFormat="false" ht="12.75" hidden="false" customHeight="false" outlineLevel="0" collapsed="false">
      <c r="A39" s="165" t="s">
        <v>456</v>
      </c>
      <c r="B39" s="165"/>
      <c r="C39" s="167"/>
      <c r="D39" s="170"/>
      <c r="E39" s="170"/>
      <c r="F39" s="170"/>
    </row>
    <row r="40" customFormat="false" ht="12.75" hidden="false" customHeight="false" outlineLevel="0" collapsed="false">
      <c r="A40" s="167"/>
      <c r="B40" s="167"/>
      <c r="C40" s="167"/>
      <c r="D40" s="170"/>
      <c r="E40" s="170"/>
      <c r="F40" s="170"/>
    </row>
    <row r="41" customFormat="false" ht="12.75" hidden="false" customHeight="false" outlineLevel="0" collapsed="false">
      <c r="A41" s="161" t="s">
        <v>457</v>
      </c>
      <c r="B41" s="163"/>
      <c r="C41" s="167"/>
      <c r="D41" s="170"/>
      <c r="E41" s="170"/>
      <c r="F41" s="170"/>
    </row>
    <row r="42" customFormat="false" ht="39" hidden="false" customHeight="true" outlineLevel="0" collapsed="false">
      <c r="A42" s="163" t="s">
        <v>458</v>
      </c>
      <c r="B42" s="163"/>
      <c r="C42" s="167"/>
      <c r="D42" s="170"/>
      <c r="E42" s="170"/>
      <c r="F42" s="170"/>
    </row>
    <row r="43" customFormat="false" ht="12.75" hidden="false" customHeight="false" outlineLevel="0" collapsed="false">
      <c r="A43" s="165" t="s">
        <v>459</v>
      </c>
      <c r="B43" s="165"/>
      <c r="C43" s="167"/>
      <c r="D43" s="170"/>
      <c r="E43" s="170"/>
      <c r="F43" s="170"/>
    </row>
    <row r="44" customFormat="false" ht="12.75" hidden="false" customHeight="false" outlineLevel="0" collapsed="false">
      <c r="A44" s="165" t="s">
        <v>460</v>
      </c>
      <c r="B44" s="165" t="n">
        <v>2</v>
      </c>
      <c r="C44" s="167"/>
      <c r="D44" s="170"/>
      <c r="E44" s="170"/>
      <c r="F44" s="170"/>
    </row>
    <row r="45" customFormat="false" ht="12.75" hidden="false" customHeight="false" outlineLevel="0" collapsed="false">
      <c r="A45" s="165" t="s">
        <v>461</v>
      </c>
      <c r="B45" s="165"/>
      <c r="C45" s="167"/>
      <c r="D45" s="170"/>
      <c r="E45" s="170"/>
      <c r="F45" s="170"/>
    </row>
    <row r="46" customFormat="false" ht="12.75" hidden="false" customHeight="false" outlineLevel="0" collapsed="false">
      <c r="A46" s="165" t="s">
        <v>462</v>
      </c>
      <c r="B46" s="165"/>
      <c r="C46" s="167"/>
      <c r="D46" s="170"/>
      <c r="E46" s="170"/>
      <c r="F46" s="170"/>
    </row>
    <row r="47" customFormat="false" ht="12.75" hidden="false" customHeight="false" outlineLevel="0" collapsed="false">
      <c r="A47" s="165" t="s">
        <v>463</v>
      </c>
      <c r="B47" s="165"/>
      <c r="C47" s="167"/>
      <c r="D47" s="170"/>
      <c r="E47" s="170"/>
      <c r="F47" s="170"/>
    </row>
    <row r="48" customFormat="false" ht="12.75" hidden="false" customHeight="false" outlineLevel="0" collapsed="false">
      <c r="A48" s="167"/>
      <c r="B48" s="167"/>
      <c r="C48" s="167"/>
      <c r="D48" s="170"/>
      <c r="E48" s="170"/>
      <c r="F48" s="170"/>
    </row>
    <row r="49" customFormat="false" ht="15" hidden="false" customHeight="false" outlineLevel="0" collapsed="false">
      <c r="A49" s="152" t="str">
        <f aca="false">'Aree di rischio per processi'!A36</f>
        <v>C.02 Protesti</v>
      </c>
      <c r="B49" s="153"/>
      <c r="C49" s="153"/>
      <c r="D49" s="153"/>
      <c r="E49" s="153"/>
      <c r="F49" s="153"/>
    </row>
    <row r="50" customFormat="false" ht="12.75" hidden="false" customHeight="true" outlineLevel="0" collapsed="false">
      <c r="A50" s="154" t="s">
        <v>400</v>
      </c>
      <c r="B50" s="154"/>
      <c r="C50" s="155"/>
      <c r="D50" s="156" t="s">
        <v>401</v>
      </c>
      <c r="E50" s="156"/>
      <c r="F50" s="155"/>
    </row>
    <row r="51" customFormat="false" ht="12.75" hidden="false" customHeight="true" outlineLevel="0" collapsed="false">
      <c r="A51" s="154"/>
      <c r="B51" s="154"/>
      <c r="C51" s="157"/>
      <c r="D51" s="156"/>
      <c r="E51" s="156"/>
      <c r="F51" s="157"/>
    </row>
    <row r="52" customFormat="false" ht="13.5" hidden="false" customHeight="true" outlineLevel="0" collapsed="false">
      <c r="A52" s="158" t="s">
        <v>402</v>
      </c>
      <c r="B52" s="159"/>
      <c r="C52" s="160"/>
      <c r="D52" s="161" t="s">
        <v>403</v>
      </c>
      <c r="E52" s="159"/>
      <c r="F52" s="160"/>
    </row>
    <row r="53" customFormat="false" ht="76.5" hidden="false" customHeight="false" outlineLevel="0" collapsed="false">
      <c r="A53" s="162" t="s">
        <v>404</v>
      </c>
      <c r="B53" s="159"/>
      <c r="C53" s="160"/>
      <c r="D53" s="163" t="s">
        <v>405</v>
      </c>
      <c r="E53" s="159"/>
      <c r="F53" s="160"/>
    </row>
    <row r="54" customFormat="false" ht="12.75" hidden="false" customHeight="false" outlineLevel="0" collapsed="false">
      <c r="A54" s="164" t="s">
        <v>406</v>
      </c>
      <c r="B54" s="165" t="n">
        <v>1</v>
      </c>
      <c r="C54" s="160"/>
      <c r="D54" s="165" t="s">
        <v>407</v>
      </c>
      <c r="E54" s="165"/>
      <c r="F54" s="160"/>
    </row>
    <row r="55" customFormat="false" ht="12.75" hidden="false" customHeight="false" outlineLevel="0" collapsed="false">
      <c r="A55" s="164" t="s">
        <v>408</v>
      </c>
      <c r="B55" s="165"/>
      <c r="C55" s="160"/>
      <c r="D55" s="165" t="s">
        <v>409</v>
      </c>
      <c r="E55" s="165"/>
      <c r="F55" s="160"/>
    </row>
    <row r="56" customFormat="false" ht="12.75" hidden="false" customHeight="false" outlineLevel="0" collapsed="false">
      <c r="A56" s="164" t="s">
        <v>410</v>
      </c>
      <c r="B56" s="165"/>
      <c r="C56" s="160"/>
      <c r="D56" s="165" t="s">
        <v>411</v>
      </c>
      <c r="E56" s="165" t="n">
        <v>3</v>
      </c>
      <c r="F56" s="160"/>
    </row>
    <row r="57" customFormat="false" ht="25.5" hidden="false" customHeight="false" outlineLevel="0" collapsed="false">
      <c r="A57" s="164" t="s">
        <v>412</v>
      </c>
      <c r="B57" s="165"/>
      <c r="C57" s="160"/>
      <c r="D57" s="165" t="s">
        <v>413</v>
      </c>
      <c r="E57" s="165"/>
      <c r="F57" s="160"/>
    </row>
    <row r="58" customFormat="false" ht="12.75" hidden="false" customHeight="false" outlineLevel="0" collapsed="false">
      <c r="A58" s="164" t="s">
        <v>414</v>
      </c>
      <c r="B58" s="165"/>
      <c r="C58" s="160"/>
      <c r="D58" s="165" t="s">
        <v>415</v>
      </c>
      <c r="E58" s="165"/>
      <c r="F58" s="160"/>
    </row>
    <row r="59" customFormat="false" ht="12.75" hidden="false" customHeight="false" outlineLevel="0" collapsed="false">
      <c r="A59" s="166"/>
      <c r="B59" s="167"/>
      <c r="C59" s="167"/>
      <c r="D59" s="167"/>
      <c r="E59" s="167"/>
      <c r="F59" s="167"/>
    </row>
    <row r="60" customFormat="false" ht="12.75" hidden="false" customHeight="false" outlineLevel="0" collapsed="false">
      <c r="A60" s="161" t="s">
        <v>416</v>
      </c>
      <c r="B60" s="159"/>
      <c r="C60" s="167"/>
      <c r="D60" s="161" t="s">
        <v>417</v>
      </c>
      <c r="E60" s="159"/>
      <c r="F60" s="167"/>
    </row>
    <row r="61" customFormat="false" ht="63.75" hidden="false" customHeight="false" outlineLevel="0" collapsed="false">
      <c r="A61" s="163" t="s">
        <v>418</v>
      </c>
      <c r="B61" s="159"/>
      <c r="C61" s="167"/>
      <c r="D61" s="163" t="s">
        <v>419</v>
      </c>
      <c r="E61" s="159"/>
      <c r="F61" s="167"/>
    </row>
    <row r="62" customFormat="false" ht="12.75" hidden="false" customHeight="false" outlineLevel="0" collapsed="false">
      <c r="A62" s="165" t="s">
        <v>420</v>
      </c>
      <c r="B62" s="165"/>
      <c r="C62" s="167"/>
      <c r="D62" s="165" t="s">
        <v>421</v>
      </c>
      <c r="E62" s="165" t="n">
        <v>1</v>
      </c>
      <c r="F62" s="167"/>
    </row>
    <row r="63" customFormat="false" ht="12.75" hidden="false" customHeight="false" outlineLevel="0" collapsed="false">
      <c r="A63" s="165" t="s">
        <v>422</v>
      </c>
      <c r="B63" s="165"/>
      <c r="C63" s="167"/>
      <c r="D63" s="165" t="s">
        <v>423</v>
      </c>
      <c r="E63" s="165"/>
      <c r="F63" s="167"/>
    </row>
    <row r="64" customFormat="false" ht="31.5" hidden="false" customHeight="true" outlineLevel="0" collapsed="false">
      <c r="A64" s="165" t="s">
        <v>424</v>
      </c>
      <c r="B64" s="165"/>
      <c r="C64" s="167"/>
      <c r="D64" s="165"/>
      <c r="E64" s="165"/>
      <c r="F64" s="167"/>
    </row>
    <row r="65" customFormat="false" ht="12.75" hidden="false" customHeight="false" outlineLevel="0" collapsed="false">
      <c r="A65" s="165" t="s">
        <v>425</v>
      </c>
      <c r="B65" s="165" t="n">
        <v>4</v>
      </c>
      <c r="C65" s="167"/>
      <c r="D65" s="165"/>
      <c r="E65" s="165"/>
      <c r="F65" s="167"/>
    </row>
    <row r="66" customFormat="false" ht="12.75" hidden="false" customHeight="false" outlineLevel="0" collapsed="false">
      <c r="A66" s="165" t="s">
        <v>426</v>
      </c>
      <c r="B66" s="165"/>
      <c r="C66" s="167"/>
      <c r="E66" s="165"/>
      <c r="F66" s="167"/>
    </row>
    <row r="67" customFormat="false" ht="12.75" hidden="false" customHeight="false" outlineLevel="0" collapsed="false">
      <c r="A67" s="167"/>
      <c r="B67" s="167"/>
      <c r="C67" s="167"/>
      <c r="D67" s="167"/>
      <c r="E67" s="167"/>
      <c r="F67" s="167"/>
    </row>
    <row r="68" customFormat="false" ht="12.75" hidden="false" customHeight="false" outlineLevel="0" collapsed="false">
      <c r="A68" s="161" t="s">
        <v>427</v>
      </c>
      <c r="B68" s="159"/>
      <c r="C68" s="167"/>
      <c r="D68" s="161" t="s">
        <v>428</v>
      </c>
      <c r="E68" s="159"/>
      <c r="F68" s="167"/>
    </row>
    <row r="69" customFormat="false" ht="38.25" hidden="false" customHeight="false" outlineLevel="0" collapsed="false">
      <c r="A69" s="163" t="s">
        <v>429</v>
      </c>
      <c r="B69" s="159"/>
      <c r="C69" s="167"/>
      <c r="D69" s="163" t="s">
        <v>430</v>
      </c>
      <c r="E69" s="159"/>
      <c r="F69" s="167"/>
    </row>
    <row r="70" customFormat="false" ht="12.75" hidden="false" customHeight="false" outlineLevel="0" collapsed="false">
      <c r="A70" s="165" t="s">
        <v>431</v>
      </c>
      <c r="B70" s="165" t="n">
        <v>1</v>
      </c>
      <c r="C70" s="167"/>
      <c r="D70" s="165" t="s">
        <v>421</v>
      </c>
      <c r="E70" s="165" t="n">
        <v>1</v>
      </c>
      <c r="F70" s="167"/>
    </row>
    <row r="71" customFormat="false" ht="12.75" hidden="false" customHeight="false" outlineLevel="0" collapsed="false">
      <c r="A71" s="168" t="s">
        <v>432</v>
      </c>
      <c r="B71" s="165"/>
      <c r="C71" s="167"/>
      <c r="D71" s="165" t="s">
        <v>433</v>
      </c>
      <c r="E71" s="165"/>
      <c r="F71" s="167"/>
    </row>
    <row r="72" customFormat="false" ht="12.75" hidden="false" customHeight="false" outlineLevel="0" collapsed="false">
      <c r="A72" s="165" t="s">
        <v>434</v>
      </c>
      <c r="B72" s="165"/>
      <c r="C72" s="167"/>
      <c r="D72" s="165" t="s">
        <v>435</v>
      </c>
      <c r="E72" s="165"/>
      <c r="F72" s="167"/>
    </row>
    <row r="73" customFormat="false" ht="12.75" hidden="false" customHeight="false" outlineLevel="0" collapsed="false">
      <c r="A73" s="168" t="s">
        <v>436</v>
      </c>
      <c r="B73" s="165"/>
      <c r="C73" s="167"/>
      <c r="D73" s="165" t="s">
        <v>437</v>
      </c>
      <c r="E73" s="165"/>
      <c r="F73" s="167"/>
    </row>
    <row r="74" customFormat="false" ht="12.75" hidden="false" customHeight="false" outlineLevel="0" collapsed="false">
      <c r="A74" s="165" t="s">
        <v>438</v>
      </c>
      <c r="B74" s="165"/>
      <c r="C74" s="167"/>
      <c r="D74" s="165" t="s">
        <v>439</v>
      </c>
      <c r="E74" s="165"/>
      <c r="F74" s="167"/>
    </row>
    <row r="75" customFormat="false" ht="12.75" hidden="false" customHeight="false" outlineLevel="0" collapsed="false">
      <c r="A75" s="167"/>
      <c r="B75" s="167"/>
      <c r="C75" s="167"/>
      <c r="D75" s="167"/>
      <c r="E75" s="167"/>
      <c r="F75" s="167"/>
    </row>
    <row r="76" customFormat="false" ht="12.75" hidden="false" customHeight="false" outlineLevel="0" collapsed="false">
      <c r="A76" s="161" t="s">
        <v>440</v>
      </c>
      <c r="B76" s="159"/>
      <c r="C76" s="167"/>
      <c r="D76" s="161" t="s">
        <v>441</v>
      </c>
      <c r="E76" s="159"/>
      <c r="F76" s="167"/>
    </row>
    <row r="77" customFormat="false" ht="38.25" hidden="false" customHeight="false" outlineLevel="0" collapsed="false">
      <c r="A77" s="163" t="s">
        <v>442</v>
      </c>
      <c r="B77" s="159"/>
      <c r="C77" s="167"/>
      <c r="D77" s="163" t="s">
        <v>443</v>
      </c>
      <c r="E77" s="159"/>
      <c r="F77" s="167"/>
    </row>
    <row r="78" customFormat="false" ht="12.75" hidden="false" customHeight="false" outlineLevel="0" collapsed="false">
      <c r="A78" s="165" t="s">
        <v>444</v>
      </c>
      <c r="B78" s="165"/>
      <c r="C78" s="167"/>
      <c r="D78" s="165" t="s">
        <v>445</v>
      </c>
      <c r="E78" s="165"/>
      <c r="F78" s="167"/>
    </row>
    <row r="79" customFormat="false" ht="25.5" hidden="false" customHeight="false" outlineLevel="0" collapsed="false">
      <c r="A79" s="169" t="s">
        <v>446</v>
      </c>
      <c r="B79" s="165"/>
      <c r="C79" s="167"/>
      <c r="D79" s="165" t="s">
        <v>447</v>
      </c>
      <c r="E79" s="165"/>
      <c r="F79" s="167"/>
    </row>
    <row r="80" customFormat="false" ht="25.5" hidden="false" customHeight="false" outlineLevel="0" collapsed="false">
      <c r="A80" s="169" t="s">
        <v>448</v>
      </c>
      <c r="B80" s="165" t="n">
        <v>3</v>
      </c>
      <c r="C80" s="167"/>
      <c r="D80" s="169" t="s">
        <v>449</v>
      </c>
      <c r="E80" s="165"/>
      <c r="F80" s="167"/>
    </row>
    <row r="81" customFormat="false" ht="25.5" hidden="false" customHeight="false" outlineLevel="0" collapsed="false">
      <c r="A81" s="169" t="s">
        <v>450</v>
      </c>
      <c r="B81" s="165"/>
      <c r="C81" s="167"/>
      <c r="D81" s="165" t="s">
        <v>451</v>
      </c>
      <c r="E81" s="165" t="n">
        <v>4</v>
      </c>
      <c r="F81" s="167"/>
    </row>
    <row r="82" customFormat="false" ht="25.5" hidden="false" customHeight="false" outlineLevel="0" collapsed="false">
      <c r="A82" s="169" t="s">
        <v>452</v>
      </c>
      <c r="B82" s="165"/>
      <c r="C82" s="167"/>
      <c r="D82" s="165" t="s">
        <v>453</v>
      </c>
      <c r="E82" s="165"/>
      <c r="F82" s="167"/>
    </row>
    <row r="83" customFormat="false" ht="12.75" hidden="false" customHeight="false" outlineLevel="0" collapsed="false">
      <c r="A83" s="167"/>
      <c r="B83" s="167"/>
      <c r="C83" s="167"/>
      <c r="D83" s="167"/>
      <c r="E83" s="167"/>
      <c r="F83" s="167"/>
    </row>
    <row r="84" customFormat="false" ht="12.75" hidden="false" customHeight="false" outlineLevel="0" collapsed="false">
      <c r="A84" s="161" t="s">
        <v>454</v>
      </c>
      <c r="B84" s="159"/>
      <c r="C84" s="167"/>
      <c r="D84" s="170"/>
      <c r="E84" s="170"/>
      <c r="F84" s="170"/>
    </row>
    <row r="85" customFormat="false" ht="51" hidden="false" customHeight="false" outlineLevel="0" collapsed="false">
      <c r="A85" s="163" t="s">
        <v>455</v>
      </c>
      <c r="B85" s="159"/>
      <c r="C85" s="167"/>
      <c r="D85" s="170"/>
      <c r="E85" s="170"/>
      <c r="F85" s="170"/>
    </row>
    <row r="86" customFormat="false" ht="12.75" hidden="false" customHeight="false" outlineLevel="0" collapsed="false">
      <c r="A86" s="165" t="s">
        <v>421</v>
      </c>
      <c r="B86" s="165" t="n">
        <v>1</v>
      </c>
      <c r="C86" s="167"/>
      <c r="D86" s="170"/>
      <c r="E86" s="170"/>
      <c r="F86" s="170"/>
    </row>
    <row r="87" customFormat="false" ht="12.75" hidden="false" customHeight="true" outlineLevel="0" collapsed="false">
      <c r="A87" s="165" t="s">
        <v>456</v>
      </c>
      <c r="B87" s="165"/>
      <c r="C87" s="167"/>
      <c r="D87" s="170"/>
      <c r="E87" s="170"/>
      <c r="F87" s="170"/>
    </row>
    <row r="88" customFormat="false" ht="12.75" hidden="false" customHeight="false" outlineLevel="0" collapsed="false">
      <c r="A88" s="167"/>
      <c r="B88" s="167"/>
      <c r="C88" s="167"/>
      <c r="D88" s="170"/>
      <c r="E88" s="170"/>
      <c r="F88" s="170"/>
    </row>
    <row r="89" customFormat="false" ht="12.75" hidden="false" customHeight="false" outlineLevel="0" collapsed="false">
      <c r="A89" s="161" t="s">
        <v>457</v>
      </c>
      <c r="B89" s="163"/>
      <c r="C89" s="167"/>
      <c r="D89" s="170"/>
      <c r="E89" s="170"/>
      <c r="F89" s="170"/>
    </row>
    <row r="90" customFormat="false" ht="25.5" hidden="false" customHeight="false" outlineLevel="0" collapsed="false">
      <c r="A90" s="163" t="s">
        <v>458</v>
      </c>
      <c r="B90" s="163"/>
      <c r="C90" s="167"/>
      <c r="D90" s="170"/>
      <c r="E90" s="170"/>
      <c r="F90" s="170"/>
    </row>
    <row r="91" customFormat="false" ht="12.75" hidden="false" customHeight="false" outlineLevel="0" collapsed="false">
      <c r="A91" s="165" t="s">
        <v>459</v>
      </c>
      <c r="B91" s="165"/>
      <c r="C91" s="167"/>
      <c r="D91" s="170"/>
      <c r="E91" s="170"/>
      <c r="F91" s="170"/>
    </row>
    <row r="92" customFormat="false" ht="12.75" hidden="false" customHeight="false" outlineLevel="0" collapsed="false">
      <c r="A92" s="165" t="s">
        <v>460</v>
      </c>
      <c r="B92" s="165" t="n">
        <v>2</v>
      </c>
      <c r="C92" s="167"/>
      <c r="D92" s="170"/>
      <c r="E92" s="170"/>
      <c r="F92" s="170"/>
    </row>
    <row r="93" customFormat="false" ht="12.75" hidden="false" customHeight="false" outlineLevel="0" collapsed="false">
      <c r="A93" s="165" t="s">
        <v>461</v>
      </c>
      <c r="B93" s="165"/>
      <c r="C93" s="167"/>
      <c r="D93" s="170"/>
      <c r="E93" s="170"/>
      <c r="F93" s="170"/>
    </row>
    <row r="94" customFormat="false" ht="12.75" hidden="false" customHeight="false" outlineLevel="0" collapsed="false">
      <c r="A94" s="165" t="s">
        <v>462</v>
      </c>
      <c r="B94" s="165"/>
      <c r="C94" s="167"/>
      <c r="D94" s="170"/>
      <c r="E94" s="170"/>
      <c r="F94" s="170"/>
    </row>
    <row r="95" customFormat="false" ht="12.75" hidden="false" customHeight="false" outlineLevel="0" collapsed="false">
      <c r="A95" s="165" t="s">
        <v>463</v>
      </c>
      <c r="B95" s="165"/>
      <c r="C95" s="167"/>
      <c r="D95" s="170"/>
      <c r="E95" s="170"/>
      <c r="F95" s="170"/>
    </row>
    <row r="96" customFormat="false" ht="12.75" hidden="false" customHeight="false" outlineLevel="0" collapsed="false">
      <c r="A96" s="167"/>
      <c r="B96" s="167"/>
      <c r="C96" s="167"/>
      <c r="D96" s="170"/>
      <c r="E96" s="170"/>
      <c r="F96" s="170"/>
    </row>
    <row r="97" customFormat="false" ht="15" hidden="false" customHeight="false" outlineLevel="0" collapsed="false">
      <c r="A97" s="152" t="str">
        <f aca="false">'Aree di rischio per processi'!A37</f>
        <v>C.03 Brevetti e marchi</v>
      </c>
      <c r="B97" s="153"/>
      <c r="C97" s="153"/>
      <c r="D97" s="153"/>
      <c r="E97" s="153"/>
      <c r="F97" s="153"/>
    </row>
    <row r="98" customFormat="false" ht="12.75" hidden="false" customHeight="true" outlineLevel="0" collapsed="false">
      <c r="A98" s="154" t="s">
        <v>400</v>
      </c>
      <c r="B98" s="154"/>
      <c r="C98" s="155"/>
      <c r="D98" s="156" t="s">
        <v>401</v>
      </c>
      <c r="E98" s="156"/>
      <c r="F98" s="155"/>
    </row>
    <row r="99" customFormat="false" ht="13.5" hidden="false" customHeight="false" outlineLevel="0" collapsed="false">
      <c r="A99" s="154"/>
      <c r="B99" s="154"/>
      <c r="C99" s="157"/>
      <c r="D99" s="156"/>
      <c r="E99" s="156"/>
      <c r="F99" s="157"/>
    </row>
    <row r="100" customFormat="false" ht="12.75" hidden="false" customHeight="false" outlineLevel="0" collapsed="false">
      <c r="A100" s="158" t="s">
        <v>402</v>
      </c>
      <c r="B100" s="159"/>
      <c r="C100" s="160"/>
      <c r="D100" s="161" t="s">
        <v>403</v>
      </c>
      <c r="E100" s="159"/>
      <c r="F100" s="160"/>
    </row>
    <row r="101" customFormat="false" ht="28.5" hidden="false" customHeight="true" outlineLevel="0" collapsed="false">
      <c r="A101" s="162" t="s">
        <v>404</v>
      </c>
      <c r="B101" s="159"/>
      <c r="C101" s="160"/>
      <c r="D101" s="163" t="s">
        <v>405</v>
      </c>
      <c r="E101" s="159"/>
      <c r="F101" s="160"/>
    </row>
    <row r="102" customFormat="false" ht="12.75" hidden="false" customHeight="false" outlineLevel="0" collapsed="false">
      <c r="A102" s="164" t="s">
        <v>406</v>
      </c>
      <c r="B102" s="165" t="n">
        <v>1</v>
      </c>
      <c r="C102" s="160"/>
      <c r="D102" s="165" t="s">
        <v>407</v>
      </c>
      <c r="E102" s="165"/>
      <c r="F102" s="160"/>
    </row>
    <row r="103" customFormat="false" ht="12.75" hidden="false" customHeight="false" outlineLevel="0" collapsed="false">
      <c r="A103" s="164" t="s">
        <v>408</v>
      </c>
      <c r="B103" s="165"/>
      <c r="C103" s="160"/>
      <c r="D103" s="165" t="s">
        <v>409</v>
      </c>
      <c r="E103" s="165"/>
      <c r="F103" s="160"/>
    </row>
    <row r="104" customFormat="false" ht="12.75" hidden="false" customHeight="false" outlineLevel="0" collapsed="false">
      <c r="A104" s="164" t="s">
        <v>410</v>
      </c>
      <c r="B104" s="165"/>
      <c r="C104" s="160"/>
      <c r="D104" s="165" t="s">
        <v>411</v>
      </c>
      <c r="E104" s="165" t="n">
        <v>3</v>
      </c>
      <c r="F104" s="160"/>
    </row>
    <row r="105" customFormat="false" ht="25.5" hidden="false" customHeight="false" outlineLevel="0" collapsed="false">
      <c r="A105" s="164" t="s">
        <v>412</v>
      </c>
      <c r="B105" s="165"/>
      <c r="C105" s="160"/>
      <c r="D105" s="165" t="s">
        <v>413</v>
      </c>
      <c r="E105" s="165"/>
      <c r="F105" s="160"/>
    </row>
    <row r="106" customFormat="false" ht="12.75" hidden="false" customHeight="false" outlineLevel="0" collapsed="false">
      <c r="A106" s="164" t="s">
        <v>414</v>
      </c>
      <c r="B106" s="165"/>
      <c r="C106" s="160"/>
      <c r="D106" s="165" t="s">
        <v>415</v>
      </c>
      <c r="E106" s="165"/>
      <c r="F106" s="160"/>
    </row>
    <row r="107" customFormat="false" ht="12.75" hidden="false" customHeight="false" outlineLevel="0" collapsed="false">
      <c r="A107" s="166"/>
      <c r="B107" s="167"/>
      <c r="C107" s="167"/>
      <c r="D107" s="167"/>
      <c r="E107" s="167"/>
      <c r="F107" s="167"/>
    </row>
    <row r="108" customFormat="false" ht="12.75" hidden="false" customHeight="false" outlineLevel="0" collapsed="false">
      <c r="A108" s="161" t="s">
        <v>416</v>
      </c>
      <c r="B108" s="159"/>
      <c r="C108" s="167"/>
      <c r="D108" s="161" t="s">
        <v>417</v>
      </c>
      <c r="E108" s="159"/>
      <c r="F108" s="167"/>
    </row>
    <row r="109" customFormat="false" ht="63.75" hidden="false" customHeight="false" outlineLevel="0" collapsed="false">
      <c r="A109" s="163" t="s">
        <v>418</v>
      </c>
      <c r="B109" s="159"/>
      <c r="C109" s="167"/>
      <c r="D109" s="163" t="s">
        <v>419</v>
      </c>
      <c r="E109" s="159"/>
      <c r="F109" s="167"/>
    </row>
    <row r="110" customFormat="false" ht="12.75" hidden="false" customHeight="false" outlineLevel="0" collapsed="false">
      <c r="A110" s="165" t="s">
        <v>420</v>
      </c>
      <c r="B110" s="165"/>
      <c r="C110" s="167"/>
      <c r="D110" s="165" t="s">
        <v>421</v>
      </c>
      <c r="E110" s="165" t="n">
        <v>1</v>
      </c>
      <c r="F110" s="167"/>
    </row>
    <row r="111" customFormat="false" ht="12.75" hidden="false" customHeight="false" outlineLevel="0" collapsed="false">
      <c r="A111" s="165" t="s">
        <v>422</v>
      </c>
      <c r="B111" s="165"/>
      <c r="C111" s="167"/>
      <c r="D111" s="165" t="s">
        <v>423</v>
      </c>
      <c r="E111" s="165"/>
      <c r="F111" s="167"/>
    </row>
    <row r="112" customFormat="false" ht="12.75" hidden="false" customHeight="false" outlineLevel="0" collapsed="false">
      <c r="A112" s="165" t="s">
        <v>424</v>
      </c>
      <c r="B112" s="165"/>
      <c r="C112" s="167"/>
      <c r="D112" s="165"/>
      <c r="E112" s="165"/>
      <c r="F112" s="167"/>
    </row>
    <row r="113" customFormat="false" ht="51" hidden="false" customHeight="true" outlineLevel="0" collapsed="false">
      <c r="A113" s="165" t="s">
        <v>425</v>
      </c>
      <c r="B113" s="165"/>
      <c r="C113" s="167"/>
      <c r="D113" s="165"/>
      <c r="E113" s="165"/>
      <c r="F113" s="167"/>
    </row>
    <row r="114" customFormat="false" ht="12.75" hidden="false" customHeight="false" outlineLevel="0" collapsed="false">
      <c r="A114" s="165" t="s">
        <v>426</v>
      </c>
      <c r="B114" s="165" t="n">
        <v>5</v>
      </c>
      <c r="C114" s="167"/>
      <c r="E114" s="165"/>
      <c r="F114" s="167"/>
    </row>
    <row r="115" customFormat="false" ht="12.75" hidden="false" customHeight="false" outlineLevel="0" collapsed="false">
      <c r="A115" s="167"/>
      <c r="B115" s="167"/>
      <c r="C115" s="167"/>
      <c r="D115" s="167"/>
      <c r="E115" s="167"/>
      <c r="F115" s="167"/>
    </row>
    <row r="116" customFormat="false" ht="12.75" hidden="false" customHeight="false" outlineLevel="0" collapsed="false">
      <c r="A116" s="161" t="s">
        <v>427</v>
      </c>
      <c r="B116" s="159"/>
      <c r="C116" s="167"/>
      <c r="D116" s="161" t="s">
        <v>428</v>
      </c>
      <c r="E116" s="159"/>
      <c r="F116" s="167"/>
    </row>
    <row r="117" customFormat="false" ht="38.25" hidden="false" customHeight="false" outlineLevel="0" collapsed="false">
      <c r="A117" s="163" t="s">
        <v>429</v>
      </c>
      <c r="B117" s="159"/>
      <c r="C117" s="167"/>
      <c r="D117" s="163" t="s">
        <v>430</v>
      </c>
      <c r="E117" s="159"/>
      <c r="F117" s="167"/>
    </row>
    <row r="118" customFormat="false" ht="12.75" hidden="false" customHeight="false" outlineLevel="0" collapsed="false">
      <c r="A118" s="165" t="s">
        <v>431</v>
      </c>
      <c r="B118" s="165" t="n">
        <v>1</v>
      </c>
      <c r="C118" s="167"/>
      <c r="D118" s="165" t="s">
        <v>421</v>
      </c>
      <c r="E118" s="165" t="n">
        <v>1</v>
      </c>
      <c r="F118" s="167"/>
    </row>
    <row r="119" customFormat="false" ht="12.75" hidden="false" customHeight="false" outlineLevel="0" collapsed="false">
      <c r="A119" s="168" t="s">
        <v>432</v>
      </c>
      <c r="B119" s="165"/>
      <c r="C119" s="167"/>
      <c r="D119" s="165" t="s">
        <v>433</v>
      </c>
      <c r="E119" s="165"/>
      <c r="F119" s="167"/>
    </row>
    <row r="120" customFormat="false" ht="12.75" hidden="false" customHeight="false" outlineLevel="0" collapsed="false">
      <c r="A120" s="165" t="s">
        <v>434</v>
      </c>
      <c r="B120" s="165"/>
      <c r="C120" s="167"/>
      <c r="D120" s="165" t="s">
        <v>435</v>
      </c>
      <c r="E120" s="165"/>
      <c r="F120" s="167"/>
    </row>
    <row r="121" customFormat="false" ht="12.75" hidden="false" customHeight="false" outlineLevel="0" collapsed="false">
      <c r="A121" s="168" t="s">
        <v>436</v>
      </c>
      <c r="B121" s="165"/>
      <c r="C121" s="167"/>
      <c r="D121" s="165" t="s">
        <v>437</v>
      </c>
      <c r="E121" s="165"/>
      <c r="F121" s="167"/>
    </row>
    <row r="122" customFormat="false" ht="12.75" hidden="false" customHeight="false" outlineLevel="0" collapsed="false">
      <c r="A122" s="165" t="s">
        <v>438</v>
      </c>
      <c r="B122" s="165"/>
      <c r="C122" s="167"/>
      <c r="D122" s="165" t="s">
        <v>439</v>
      </c>
      <c r="E122" s="165"/>
      <c r="F122" s="167"/>
    </row>
    <row r="123" customFormat="false" ht="12.75" hidden="false" customHeight="false" outlineLevel="0" collapsed="false">
      <c r="A123" s="167"/>
      <c r="B123" s="167"/>
      <c r="C123" s="167"/>
      <c r="D123" s="167"/>
      <c r="E123" s="167"/>
      <c r="F123" s="167"/>
    </row>
    <row r="124" customFormat="false" ht="12.75" hidden="false" customHeight="false" outlineLevel="0" collapsed="false">
      <c r="A124" s="161" t="s">
        <v>440</v>
      </c>
      <c r="B124" s="159"/>
      <c r="C124" s="167"/>
      <c r="D124" s="161" t="s">
        <v>441</v>
      </c>
      <c r="E124" s="159"/>
      <c r="F124" s="167"/>
    </row>
    <row r="125" customFormat="false" ht="52.5" hidden="false" customHeight="true" outlineLevel="0" collapsed="false">
      <c r="A125" s="163" t="s">
        <v>442</v>
      </c>
      <c r="B125" s="159"/>
      <c r="C125" s="167"/>
      <c r="D125" s="163" t="s">
        <v>443</v>
      </c>
      <c r="E125" s="159"/>
      <c r="F125" s="167"/>
    </row>
    <row r="126" customFormat="false" ht="12.75" hidden="false" customHeight="false" outlineLevel="0" collapsed="false">
      <c r="A126" s="165" t="s">
        <v>444</v>
      </c>
      <c r="B126" s="165"/>
      <c r="C126" s="167"/>
      <c r="D126" s="165" t="s">
        <v>445</v>
      </c>
      <c r="E126" s="165" t="n">
        <v>1</v>
      </c>
      <c r="F126" s="167"/>
    </row>
    <row r="127" customFormat="false" ht="25.5" hidden="false" customHeight="false" outlineLevel="0" collapsed="false">
      <c r="A127" s="169" t="s">
        <v>446</v>
      </c>
      <c r="B127" s="165"/>
      <c r="C127" s="167"/>
      <c r="D127" s="165" t="s">
        <v>447</v>
      </c>
      <c r="E127" s="165"/>
      <c r="F127" s="167"/>
    </row>
    <row r="128" customFormat="false" ht="25.5" hidden="false" customHeight="false" outlineLevel="0" collapsed="false">
      <c r="A128" s="169" t="s">
        <v>448</v>
      </c>
      <c r="B128" s="165" t="n">
        <v>3</v>
      </c>
      <c r="C128" s="167"/>
      <c r="D128" s="169" t="s">
        <v>449</v>
      </c>
      <c r="E128" s="165"/>
      <c r="F128" s="167"/>
    </row>
    <row r="129" customFormat="false" ht="25.5" hidden="false" customHeight="false" outlineLevel="0" collapsed="false">
      <c r="A129" s="169" t="s">
        <v>450</v>
      </c>
      <c r="B129" s="165"/>
      <c r="C129" s="167"/>
      <c r="D129" s="165" t="s">
        <v>451</v>
      </c>
      <c r="E129" s="165"/>
      <c r="F129" s="167"/>
    </row>
    <row r="130" customFormat="false" ht="25.5" hidden="false" customHeight="false" outlineLevel="0" collapsed="false">
      <c r="A130" s="169" t="s">
        <v>452</v>
      </c>
      <c r="B130" s="165"/>
      <c r="C130" s="167"/>
      <c r="D130" s="165" t="s">
        <v>453</v>
      </c>
      <c r="E130" s="165"/>
      <c r="F130" s="167"/>
    </row>
    <row r="131" customFormat="false" ht="12.75" hidden="false" customHeight="false" outlineLevel="0" collapsed="false">
      <c r="A131" s="167"/>
      <c r="B131" s="167"/>
      <c r="C131" s="167"/>
      <c r="D131" s="167"/>
      <c r="E131" s="167"/>
      <c r="F131" s="167"/>
    </row>
    <row r="132" customFormat="false" ht="12.75" hidden="false" customHeight="false" outlineLevel="0" collapsed="false">
      <c r="A132" s="161" t="s">
        <v>454</v>
      </c>
      <c r="B132" s="159"/>
      <c r="C132" s="167"/>
      <c r="D132" s="170"/>
      <c r="E132" s="170"/>
      <c r="F132" s="170"/>
    </row>
    <row r="133" customFormat="false" ht="51" hidden="false" customHeight="false" outlineLevel="0" collapsed="false">
      <c r="A133" s="163" t="s">
        <v>455</v>
      </c>
      <c r="B133" s="159"/>
      <c r="C133" s="167"/>
      <c r="D133" s="170"/>
      <c r="E133" s="170"/>
      <c r="F133" s="170"/>
    </row>
    <row r="134" customFormat="false" ht="12.75" hidden="false" customHeight="false" outlineLevel="0" collapsed="false">
      <c r="A134" s="165" t="s">
        <v>421</v>
      </c>
      <c r="B134" s="165" t="n">
        <v>1</v>
      </c>
      <c r="C134" s="167"/>
      <c r="D134" s="170"/>
      <c r="E134" s="170"/>
      <c r="F134" s="170"/>
    </row>
    <row r="135" customFormat="false" ht="12.75" hidden="false" customHeight="false" outlineLevel="0" collapsed="false">
      <c r="A135" s="165" t="s">
        <v>456</v>
      </c>
      <c r="B135" s="165"/>
      <c r="C135" s="167"/>
      <c r="D135" s="170"/>
      <c r="E135" s="170"/>
      <c r="F135" s="170"/>
    </row>
    <row r="136" customFormat="false" ht="12.75" hidden="false" customHeight="false" outlineLevel="0" collapsed="false">
      <c r="A136" s="167"/>
      <c r="B136" s="167"/>
      <c r="C136" s="167"/>
      <c r="D136" s="170"/>
      <c r="E136" s="170"/>
      <c r="F136" s="170"/>
    </row>
    <row r="137" customFormat="false" ht="12.75" hidden="false" customHeight="false" outlineLevel="0" collapsed="false">
      <c r="A137" s="161" t="s">
        <v>457</v>
      </c>
      <c r="B137" s="163"/>
      <c r="C137" s="167"/>
      <c r="D137" s="170"/>
      <c r="E137" s="170"/>
      <c r="F137" s="170"/>
    </row>
    <row r="138" customFormat="false" ht="25.5" hidden="false" customHeight="false" outlineLevel="0" collapsed="false">
      <c r="A138" s="163" t="s">
        <v>458</v>
      </c>
      <c r="B138" s="163"/>
      <c r="C138" s="167"/>
      <c r="D138" s="170"/>
      <c r="E138" s="170"/>
      <c r="F138" s="170"/>
    </row>
    <row r="139" customFormat="false" ht="12.75" hidden="false" customHeight="false" outlineLevel="0" collapsed="false">
      <c r="A139" s="165" t="s">
        <v>459</v>
      </c>
      <c r="B139" s="165" t="n">
        <v>1</v>
      </c>
      <c r="C139" s="167"/>
      <c r="D139" s="170"/>
      <c r="E139" s="170"/>
      <c r="F139" s="170"/>
    </row>
    <row r="140" customFormat="false" ht="12.75" hidden="false" customHeight="false" outlineLevel="0" collapsed="false">
      <c r="A140" s="165" t="s">
        <v>460</v>
      </c>
      <c r="B140" s="165"/>
      <c r="C140" s="167"/>
      <c r="D140" s="170"/>
      <c r="E140" s="170"/>
      <c r="F140" s="170"/>
    </row>
    <row r="141" customFormat="false" ht="12.75" hidden="false" customHeight="false" outlineLevel="0" collapsed="false">
      <c r="A141" s="165" t="s">
        <v>461</v>
      </c>
      <c r="B141" s="165"/>
      <c r="C141" s="167"/>
      <c r="D141" s="170"/>
      <c r="E141" s="170"/>
      <c r="F141" s="170"/>
    </row>
    <row r="142" customFormat="false" ht="12.75" hidden="false" customHeight="false" outlineLevel="0" collapsed="false">
      <c r="A142" s="165" t="s">
        <v>462</v>
      </c>
      <c r="B142" s="165"/>
      <c r="C142" s="167"/>
      <c r="D142" s="170"/>
      <c r="E142" s="170"/>
      <c r="F142" s="170"/>
    </row>
    <row r="143" customFormat="false" ht="12.75" hidden="false" customHeight="false" outlineLevel="0" collapsed="false">
      <c r="A143" s="165" t="s">
        <v>463</v>
      </c>
      <c r="B143" s="165"/>
      <c r="C143" s="167"/>
      <c r="D143" s="170"/>
      <c r="E143" s="170"/>
      <c r="F143" s="170"/>
    </row>
    <row r="144" customFormat="false" ht="12.75" hidden="false" customHeight="false" outlineLevel="0" collapsed="false">
      <c r="A144" s="167"/>
      <c r="B144" s="167"/>
      <c r="C144" s="167"/>
      <c r="D144" s="170"/>
      <c r="E144" s="170"/>
      <c r="F144" s="170"/>
    </row>
    <row r="145" customFormat="false" ht="15" hidden="false" customHeight="false" outlineLevel="0" collapsed="false">
      <c r="A145" s="152" t="str">
        <f aca="false">'Aree di rischio per processi'!A38</f>
        <v>C.04 Attività in materia di metrologia legale</v>
      </c>
      <c r="B145" s="153"/>
      <c r="C145" s="153"/>
      <c r="D145" s="153"/>
      <c r="E145" s="153"/>
      <c r="F145" s="153"/>
    </row>
    <row r="146" customFormat="false" ht="12.75" hidden="false" customHeight="true" outlineLevel="0" collapsed="false">
      <c r="A146" s="154" t="s">
        <v>400</v>
      </c>
      <c r="B146" s="154"/>
      <c r="C146" s="155"/>
      <c r="D146" s="156" t="s">
        <v>401</v>
      </c>
      <c r="E146" s="156"/>
      <c r="F146" s="155"/>
    </row>
    <row r="147" customFormat="false" ht="13.5" hidden="false" customHeight="false" outlineLevel="0" collapsed="false">
      <c r="A147" s="154"/>
      <c r="B147" s="154"/>
      <c r="C147" s="157"/>
      <c r="D147" s="156"/>
      <c r="E147" s="156"/>
      <c r="F147" s="157"/>
    </row>
    <row r="148" customFormat="false" ht="12.75" hidden="false" customHeight="false" outlineLevel="0" collapsed="false">
      <c r="A148" s="158" t="s">
        <v>402</v>
      </c>
      <c r="B148" s="159"/>
      <c r="C148" s="160"/>
      <c r="D148" s="161" t="s">
        <v>403</v>
      </c>
      <c r="E148" s="159"/>
      <c r="F148" s="160"/>
    </row>
    <row r="149" customFormat="false" ht="76.5" hidden="false" customHeight="false" outlineLevel="0" collapsed="false">
      <c r="A149" s="162" t="s">
        <v>404</v>
      </c>
      <c r="B149" s="159"/>
      <c r="C149" s="160"/>
      <c r="D149" s="163" t="s">
        <v>405</v>
      </c>
      <c r="E149" s="159"/>
      <c r="F149" s="160"/>
    </row>
    <row r="150" customFormat="false" ht="12.75" hidden="false" customHeight="false" outlineLevel="0" collapsed="false">
      <c r="A150" s="164" t="s">
        <v>406</v>
      </c>
      <c r="B150" s="165"/>
      <c r="C150" s="160"/>
      <c r="D150" s="165" t="s">
        <v>407</v>
      </c>
      <c r="E150" s="165"/>
      <c r="F150" s="160"/>
    </row>
    <row r="151" customFormat="false" ht="12.75" hidden="false" customHeight="false" outlineLevel="0" collapsed="false">
      <c r="A151" s="164" t="s">
        <v>408</v>
      </c>
      <c r="B151" s="165" t="n">
        <v>2</v>
      </c>
      <c r="C151" s="160"/>
      <c r="D151" s="165" t="s">
        <v>409</v>
      </c>
      <c r="E151" s="165"/>
      <c r="F151" s="160"/>
    </row>
    <row r="152" customFormat="false" ht="12.75" hidden="false" customHeight="false" outlineLevel="0" collapsed="false">
      <c r="A152" s="164" t="s">
        <v>410</v>
      </c>
      <c r="B152" s="165"/>
      <c r="C152" s="160"/>
      <c r="D152" s="165" t="s">
        <v>411</v>
      </c>
      <c r="E152" s="165"/>
      <c r="F152" s="160"/>
    </row>
    <row r="153" customFormat="false" ht="25.5" hidden="false" customHeight="false" outlineLevel="0" collapsed="false">
      <c r="A153" s="164" t="s">
        <v>412</v>
      </c>
      <c r="B153" s="165"/>
      <c r="C153" s="160"/>
      <c r="D153" s="165" t="s">
        <v>413</v>
      </c>
      <c r="E153" s="165" t="n">
        <v>4</v>
      </c>
      <c r="F153" s="160"/>
    </row>
    <row r="154" customFormat="false" ht="12.75" hidden="false" customHeight="false" outlineLevel="0" collapsed="false">
      <c r="A154" s="164" t="s">
        <v>414</v>
      </c>
      <c r="B154" s="165"/>
      <c r="C154" s="160"/>
      <c r="D154" s="165" t="s">
        <v>415</v>
      </c>
      <c r="E154" s="165"/>
      <c r="F154" s="160"/>
    </row>
    <row r="155" customFormat="false" ht="12.75" hidden="false" customHeight="false" outlineLevel="0" collapsed="false">
      <c r="A155" s="166"/>
      <c r="B155" s="167"/>
      <c r="C155" s="167"/>
      <c r="D155" s="167"/>
      <c r="E155" s="167"/>
      <c r="F155" s="167"/>
    </row>
    <row r="156" customFormat="false" ht="12.75" hidden="false" customHeight="false" outlineLevel="0" collapsed="false">
      <c r="A156" s="161" t="s">
        <v>416</v>
      </c>
      <c r="B156" s="159"/>
      <c r="C156" s="167"/>
      <c r="D156" s="161" t="s">
        <v>417</v>
      </c>
      <c r="E156" s="159"/>
      <c r="F156" s="167"/>
    </row>
    <row r="157" customFormat="false" ht="63.75" hidden="false" customHeight="false" outlineLevel="0" collapsed="false">
      <c r="A157" s="163" t="s">
        <v>418</v>
      </c>
      <c r="B157" s="159"/>
      <c r="C157" s="167"/>
      <c r="D157" s="163" t="s">
        <v>419</v>
      </c>
      <c r="E157" s="159"/>
      <c r="F157" s="167"/>
    </row>
    <row r="158" customFormat="false" ht="12.75" hidden="false" customHeight="false" outlineLevel="0" collapsed="false">
      <c r="A158" s="165" t="s">
        <v>420</v>
      </c>
      <c r="B158" s="165"/>
      <c r="C158" s="167"/>
      <c r="D158" s="165" t="s">
        <v>421</v>
      </c>
      <c r="E158" s="165" t="n">
        <v>1</v>
      </c>
      <c r="F158" s="167"/>
    </row>
    <row r="159" customFormat="false" ht="12.75" hidden="false" customHeight="true" outlineLevel="0" collapsed="false">
      <c r="A159" s="165" t="s">
        <v>422</v>
      </c>
      <c r="B159" s="165"/>
      <c r="C159" s="167"/>
      <c r="D159" s="165" t="s">
        <v>423</v>
      </c>
      <c r="E159" s="165"/>
      <c r="F159" s="167"/>
    </row>
    <row r="160" customFormat="false" ht="12.75" hidden="false" customHeight="true" outlineLevel="0" collapsed="false">
      <c r="A160" s="165" t="s">
        <v>424</v>
      </c>
      <c r="B160" s="165"/>
      <c r="C160" s="167"/>
      <c r="D160" s="165"/>
      <c r="E160" s="165"/>
      <c r="F160" s="167"/>
    </row>
    <row r="161" customFormat="false" ht="12.75" hidden="false" customHeight="false" outlineLevel="0" collapsed="false">
      <c r="A161" s="165" t="s">
        <v>425</v>
      </c>
      <c r="B161" s="165"/>
      <c r="C161" s="167"/>
      <c r="D161" s="165"/>
      <c r="E161" s="165"/>
      <c r="F161" s="167"/>
    </row>
    <row r="162" customFormat="false" ht="12.75" hidden="false" customHeight="false" outlineLevel="0" collapsed="false">
      <c r="A162" s="165" t="s">
        <v>426</v>
      </c>
      <c r="B162" s="165" t="n">
        <v>5</v>
      </c>
      <c r="C162" s="167"/>
      <c r="E162" s="165"/>
      <c r="F162" s="167"/>
    </row>
    <row r="163" customFormat="false" ht="12.75" hidden="false" customHeight="false" outlineLevel="0" collapsed="false">
      <c r="A163" s="167"/>
      <c r="B163" s="167"/>
      <c r="C163" s="167"/>
      <c r="D163" s="167"/>
      <c r="E163" s="167"/>
      <c r="F163" s="167"/>
    </row>
    <row r="164" customFormat="false" ht="12.75" hidden="false" customHeight="false" outlineLevel="0" collapsed="false">
      <c r="A164" s="161" t="s">
        <v>427</v>
      </c>
      <c r="B164" s="159"/>
      <c r="C164" s="167"/>
      <c r="D164" s="161" t="s">
        <v>428</v>
      </c>
      <c r="E164" s="159"/>
      <c r="F164" s="167"/>
    </row>
    <row r="165" customFormat="false" ht="38.25" hidden="false" customHeight="false" outlineLevel="0" collapsed="false">
      <c r="A165" s="163" t="s">
        <v>429</v>
      </c>
      <c r="B165" s="159"/>
      <c r="C165" s="167"/>
      <c r="D165" s="163" t="s">
        <v>430</v>
      </c>
      <c r="E165" s="159"/>
      <c r="F165" s="167"/>
    </row>
    <row r="166" customFormat="false" ht="12.75" hidden="false" customHeight="false" outlineLevel="0" collapsed="false">
      <c r="A166" s="165" t="s">
        <v>431</v>
      </c>
      <c r="B166" s="165"/>
      <c r="C166" s="167"/>
      <c r="D166" s="165" t="s">
        <v>421</v>
      </c>
      <c r="E166" s="165" t="n">
        <v>1</v>
      </c>
      <c r="F166" s="167"/>
    </row>
    <row r="167" customFormat="false" ht="12.75" hidden="false" customHeight="false" outlineLevel="0" collapsed="false">
      <c r="A167" s="168" t="s">
        <v>432</v>
      </c>
      <c r="B167" s="165" t="n">
        <v>2</v>
      </c>
      <c r="C167" s="167"/>
      <c r="D167" s="165" t="s">
        <v>433</v>
      </c>
      <c r="E167" s="165"/>
      <c r="F167" s="167"/>
    </row>
    <row r="168" customFormat="false" ht="12.75" hidden="false" customHeight="false" outlineLevel="0" collapsed="false">
      <c r="A168" s="165" t="s">
        <v>434</v>
      </c>
      <c r="B168" s="165"/>
      <c r="C168" s="167"/>
      <c r="D168" s="165" t="s">
        <v>435</v>
      </c>
      <c r="E168" s="165"/>
      <c r="F168" s="167"/>
    </row>
    <row r="169" customFormat="false" ht="12.75" hidden="false" customHeight="false" outlineLevel="0" collapsed="false">
      <c r="A169" s="168" t="s">
        <v>436</v>
      </c>
      <c r="B169" s="165"/>
      <c r="C169" s="167"/>
      <c r="D169" s="165" t="s">
        <v>437</v>
      </c>
      <c r="E169" s="165"/>
      <c r="F169" s="167"/>
    </row>
    <row r="170" customFormat="false" ht="12.75" hidden="false" customHeight="false" outlineLevel="0" collapsed="false">
      <c r="A170" s="165" t="s">
        <v>438</v>
      </c>
      <c r="B170" s="165"/>
      <c r="C170" s="167"/>
      <c r="D170" s="165" t="s">
        <v>439</v>
      </c>
      <c r="E170" s="165"/>
      <c r="F170" s="167"/>
    </row>
    <row r="171" customFormat="false" ht="12.75" hidden="false" customHeight="false" outlineLevel="0" collapsed="false">
      <c r="A171" s="167"/>
      <c r="B171" s="167"/>
      <c r="C171" s="167"/>
      <c r="D171" s="167"/>
      <c r="E171" s="167"/>
      <c r="F171" s="167"/>
    </row>
    <row r="172" customFormat="false" ht="12.75" hidden="false" customHeight="false" outlineLevel="0" collapsed="false">
      <c r="A172" s="161" t="s">
        <v>440</v>
      </c>
      <c r="B172" s="159"/>
      <c r="C172" s="167"/>
      <c r="D172" s="161" t="s">
        <v>441</v>
      </c>
      <c r="E172" s="159"/>
      <c r="F172" s="167"/>
    </row>
    <row r="173" customFormat="false" ht="38.25" hidden="false" customHeight="false" outlineLevel="0" collapsed="false">
      <c r="A173" s="163" t="s">
        <v>442</v>
      </c>
      <c r="B173" s="159"/>
      <c r="C173" s="167"/>
      <c r="D173" s="163" t="s">
        <v>443</v>
      </c>
      <c r="E173" s="159"/>
      <c r="F173" s="167"/>
    </row>
    <row r="174" customFormat="false" ht="12.75" hidden="false" customHeight="false" outlineLevel="0" collapsed="false">
      <c r="A174" s="165" t="s">
        <v>444</v>
      </c>
      <c r="B174" s="165"/>
      <c r="C174" s="167"/>
      <c r="D174" s="165" t="s">
        <v>445</v>
      </c>
      <c r="E174" s="165"/>
      <c r="F174" s="167"/>
    </row>
    <row r="175" customFormat="false" ht="25.5" hidden="false" customHeight="false" outlineLevel="0" collapsed="false">
      <c r="A175" s="169" t="s">
        <v>446</v>
      </c>
      <c r="B175" s="165"/>
      <c r="C175" s="167"/>
      <c r="D175" s="165" t="s">
        <v>447</v>
      </c>
      <c r="E175" s="165"/>
      <c r="F175" s="167"/>
    </row>
    <row r="176" customFormat="false" ht="25.5" hidden="false" customHeight="false" outlineLevel="0" collapsed="false">
      <c r="A176" s="169" t="s">
        <v>448</v>
      </c>
      <c r="B176" s="165"/>
      <c r="C176" s="167"/>
      <c r="D176" s="169" t="s">
        <v>449</v>
      </c>
      <c r="E176" s="165"/>
      <c r="F176" s="167"/>
    </row>
    <row r="177" customFormat="false" ht="25.5" hidden="false" customHeight="false" outlineLevel="0" collapsed="false">
      <c r="A177" s="169" t="s">
        <v>450</v>
      </c>
      <c r="B177" s="165"/>
      <c r="C177" s="167"/>
      <c r="D177" s="165" t="s">
        <v>451</v>
      </c>
      <c r="E177" s="165" t="n">
        <v>4</v>
      </c>
      <c r="F177" s="167"/>
    </row>
    <row r="178" customFormat="false" ht="25.5" hidden="false" customHeight="false" outlineLevel="0" collapsed="false">
      <c r="A178" s="169" t="s">
        <v>452</v>
      </c>
      <c r="B178" s="165" t="n">
        <v>5</v>
      </c>
      <c r="C178" s="167"/>
      <c r="D178" s="165" t="s">
        <v>453</v>
      </c>
      <c r="E178" s="165"/>
      <c r="F178" s="167"/>
    </row>
    <row r="179" customFormat="false" ht="12.75" hidden="false" customHeight="false" outlineLevel="0" collapsed="false">
      <c r="A179" s="167"/>
      <c r="B179" s="167"/>
      <c r="C179" s="167"/>
      <c r="D179" s="167"/>
      <c r="E179" s="167"/>
      <c r="F179" s="167"/>
    </row>
    <row r="180" customFormat="false" ht="12.75" hidden="false" customHeight="false" outlineLevel="0" collapsed="false">
      <c r="A180" s="161" t="s">
        <v>454</v>
      </c>
      <c r="B180" s="159"/>
      <c r="C180" s="167"/>
      <c r="D180" s="170"/>
      <c r="E180" s="170"/>
      <c r="F180" s="170"/>
    </row>
    <row r="181" customFormat="false" ht="51" hidden="false" customHeight="false" outlineLevel="0" collapsed="false">
      <c r="A181" s="163" t="s">
        <v>455</v>
      </c>
      <c r="B181" s="159"/>
      <c r="C181" s="167"/>
      <c r="D181" s="170"/>
      <c r="E181" s="170"/>
      <c r="F181" s="170"/>
    </row>
    <row r="182" customFormat="false" ht="12.75" hidden="false" customHeight="false" outlineLevel="0" collapsed="false">
      <c r="A182" s="165" t="s">
        <v>421</v>
      </c>
      <c r="B182" s="165" t="n">
        <v>1</v>
      </c>
      <c r="C182" s="167"/>
      <c r="D182" s="170"/>
      <c r="E182" s="170"/>
      <c r="F182" s="170"/>
    </row>
    <row r="183" customFormat="false" ht="12.75" hidden="false" customHeight="false" outlineLevel="0" collapsed="false">
      <c r="A183" s="165" t="s">
        <v>456</v>
      </c>
      <c r="B183" s="165"/>
      <c r="C183" s="167"/>
      <c r="D183" s="170"/>
      <c r="E183" s="170"/>
      <c r="F183" s="170"/>
    </row>
    <row r="184" customFormat="false" ht="12.75" hidden="false" customHeight="false" outlineLevel="0" collapsed="false">
      <c r="A184" s="167"/>
      <c r="B184" s="167"/>
      <c r="C184" s="167"/>
      <c r="D184" s="170"/>
      <c r="E184" s="170"/>
      <c r="F184" s="170"/>
    </row>
    <row r="185" customFormat="false" ht="12.75" hidden="false" customHeight="false" outlineLevel="0" collapsed="false">
      <c r="A185" s="161" t="s">
        <v>457</v>
      </c>
      <c r="B185" s="163"/>
      <c r="C185" s="167"/>
      <c r="D185" s="170"/>
      <c r="E185" s="170"/>
      <c r="F185" s="170"/>
    </row>
    <row r="186" customFormat="false" ht="25.5" hidden="false" customHeight="false" outlineLevel="0" collapsed="false">
      <c r="A186" s="163" t="s">
        <v>458</v>
      </c>
      <c r="B186" s="163"/>
      <c r="C186" s="167"/>
      <c r="D186" s="170"/>
      <c r="E186" s="170"/>
      <c r="F186" s="170"/>
    </row>
    <row r="187" customFormat="false" ht="12.75" hidden="false" customHeight="false" outlineLevel="0" collapsed="false">
      <c r="A187" s="165" t="s">
        <v>459</v>
      </c>
      <c r="B187" s="165"/>
      <c r="C187" s="167"/>
      <c r="D187" s="170"/>
      <c r="E187" s="170"/>
      <c r="F187" s="170"/>
    </row>
    <row r="188" customFormat="false" ht="12.75" hidden="false" customHeight="false" outlineLevel="0" collapsed="false">
      <c r="A188" s="165" t="s">
        <v>460</v>
      </c>
      <c r="B188" s="165"/>
      <c r="C188" s="167"/>
      <c r="D188" s="170"/>
      <c r="E188" s="170"/>
      <c r="F188" s="170"/>
    </row>
    <row r="189" customFormat="false" ht="12.75" hidden="false" customHeight="false" outlineLevel="0" collapsed="false">
      <c r="A189" s="165" t="s">
        <v>461</v>
      </c>
      <c r="B189" s="165" t="n">
        <v>3</v>
      </c>
      <c r="C189" s="167"/>
      <c r="D189" s="170"/>
      <c r="E189" s="170"/>
      <c r="F189" s="170"/>
    </row>
    <row r="190" customFormat="false" ht="12.75" hidden="false" customHeight="false" outlineLevel="0" collapsed="false">
      <c r="A190" s="165" t="s">
        <v>462</v>
      </c>
      <c r="B190" s="165"/>
      <c r="C190" s="167"/>
      <c r="D190" s="170"/>
      <c r="E190" s="170"/>
      <c r="F190" s="170"/>
    </row>
    <row r="191" customFormat="false" ht="12.75" hidden="false" customHeight="false" outlineLevel="0" collapsed="false">
      <c r="A191" s="165" t="s">
        <v>463</v>
      </c>
      <c r="B191" s="165"/>
      <c r="C191" s="167"/>
      <c r="D191" s="170"/>
      <c r="E191" s="170"/>
      <c r="F191" s="170"/>
    </row>
    <row r="192" customFormat="false" ht="12.75" hidden="false" customHeight="false" outlineLevel="0" collapsed="false">
      <c r="A192" s="167"/>
      <c r="B192" s="167"/>
      <c r="C192" s="167"/>
      <c r="D192" s="170"/>
      <c r="E192" s="170"/>
      <c r="F192" s="170"/>
    </row>
    <row r="194" customFormat="false" ht="3" hidden="false" customHeight="true" outlineLevel="0" collapsed="false"/>
  </sheetData>
  <mergeCells count="12">
    <mergeCell ref="A2:B3"/>
    <mergeCell ref="D2:E3"/>
    <mergeCell ref="D36:F39"/>
    <mergeCell ref="A50:B51"/>
    <mergeCell ref="D50:E51"/>
    <mergeCell ref="D84:F87"/>
    <mergeCell ref="A98:B99"/>
    <mergeCell ref="D98:E99"/>
    <mergeCell ref="D132:F135"/>
    <mergeCell ref="A146:B147"/>
    <mergeCell ref="D146:E147"/>
    <mergeCell ref="D180:F183"/>
  </mergeCell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4.xml><?xml version="1.0" encoding="utf-8"?>
<worksheet xmlns="http://schemas.openxmlformats.org/spreadsheetml/2006/main" xmlns:r="http://schemas.openxmlformats.org/officeDocument/2006/relationships">
  <sheetPr filterMode="false">
    <tabColor rgb="FF404040"/>
    <pageSetUpPr fitToPage="false"/>
  </sheetPr>
  <dimension ref="A1:AI26"/>
  <sheetViews>
    <sheetView windowProtection="true"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2" topLeftCell="D3" activePane="bottomRight" state="frozen"/>
      <selection pane="topLeft" activeCell="A1" activeCellId="0" sqref="A1"/>
      <selection pane="topRight" activeCell="D1" activeCellId="0" sqref="D1"/>
      <selection pane="bottomLeft" activeCell="A3" activeCellId="0" sqref="A3"/>
      <selection pane="bottomRight" activeCell="E21" activeCellId="0" sqref="E21"/>
    </sheetView>
  </sheetViews>
  <sheetFormatPr defaultRowHeight="15.75"/>
  <cols>
    <col collapsed="false" hidden="false" max="1" min="1" style="171" width="3.41836734693878"/>
    <col collapsed="false" hidden="false" max="2" min="2" style="172" width="64.7040816326531"/>
    <col collapsed="false" hidden="false" max="3" min="3" style="173" width="10.1428571428571"/>
    <col collapsed="false" hidden="false" max="6" min="4" style="173" width="12.2857142857143"/>
    <col collapsed="false" hidden="false" max="7" min="7" style="173" width="8.29081632653061"/>
    <col collapsed="false" hidden="false" max="8" min="8" style="173" width="13.2857142857143"/>
    <col collapsed="false" hidden="false" max="16" min="9" style="173" width="12.2857142857143"/>
    <col collapsed="false" hidden="false" max="17" min="17" style="173" width="14.7040816326531"/>
    <col collapsed="false" hidden="false" max="19" min="18" style="173" width="12.2857142857143"/>
    <col collapsed="false" hidden="false" max="20" min="20" style="173" width="15.8571428571429"/>
    <col collapsed="false" hidden="false" max="21" min="21" style="173" width="8.4234693877551"/>
    <col collapsed="false" hidden="false" max="27" min="22" style="173" width="12.2857142857143"/>
    <col collapsed="false" hidden="false" max="28" min="28" style="173" width="15.2908163265306"/>
    <col collapsed="false" hidden="false" max="34" min="29" style="173" width="12.2857142857143"/>
    <col collapsed="false" hidden="false" max="35" min="35" style="173" width="17.2857142857143"/>
    <col collapsed="false" hidden="false" max="1025" min="36" style="173" width="10.8520408163265"/>
  </cols>
  <sheetData>
    <row r="1" s="178" customFormat="true" ht="45" hidden="false" customHeight="true" outlineLevel="0" collapsed="false">
      <c r="A1" s="174"/>
      <c r="B1" s="175"/>
      <c r="C1" s="176" t="s">
        <v>464</v>
      </c>
      <c r="D1" s="174" t="s">
        <v>8</v>
      </c>
      <c r="E1" s="174"/>
      <c r="F1" s="174"/>
      <c r="G1" s="177" t="s">
        <v>465</v>
      </c>
      <c r="H1" s="176" t="s">
        <v>18</v>
      </c>
      <c r="I1" s="176"/>
      <c r="J1" s="176"/>
      <c r="K1" s="176"/>
      <c r="L1" s="176"/>
      <c r="M1" s="176"/>
      <c r="N1" s="176"/>
      <c r="O1" s="176"/>
      <c r="P1" s="176"/>
      <c r="Q1" s="176"/>
      <c r="R1" s="176"/>
      <c r="S1" s="176"/>
      <c r="T1" s="176"/>
      <c r="U1" s="177" t="s">
        <v>466</v>
      </c>
      <c r="V1" s="177" t="s">
        <v>35</v>
      </c>
      <c r="W1" s="177"/>
      <c r="X1" s="177"/>
      <c r="Y1" s="177"/>
      <c r="Z1" s="177"/>
      <c r="AA1" s="177"/>
      <c r="AB1" s="177" t="s">
        <v>467</v>
      </c>
      <c r="AC1" s="177" t="s">
        <v>43</v>
      </c>
      <c r="AD1" s="177"/>
      <c r="AE1" s="177"/>
      <c r="AF1" s="177"/>
      <c r="AG1" s="177"/>
      <c r="AH1" s="177"/>
      <c r="AI1" s="177" t="s">
        <v>468</v>
      </c>
    </row>
    <row r="2" customFormat="false" ht="129" hidden="false" customHeight="true" outlineLevel="0" collapsed="false">
      <c r="A2" s="179"/>
      <c r="B2" s="180"/>
      <c r="C2" s="181" t="s">
        <v>469</v>
      </c>
      <c r="D2" s="182" t="s">
        <v>470</v>
      </c>
      <c r="E2" s="182" t="s">
        <v>471</v>
      </c>
      <c r="F2" s="183" t="s">
        <v>12</v>
      </c>
      <c r="G2" s="184" t="s">
        <v>472</v>
      </c>
      <c r="H2" s="185" t="s">
        <v>19</v>
      </c>
      <c r="I2" s="182" t="s">
        <v>20</v>
      </c>
      <c r="J2" s="182" t="s">
        <v>21</v>
      </c>
      <c r="K2" s="182" t="s">
        <v>22</v>
      </c>
      <c r="L2" s="182" t="s">
        <v>23</v>
      </c>
      <c r="M2" s="182" t="s">
        <v>24</v>
      </c>
      <c r="N2" s="182" t="s">
        <v>25</v>
      </c>
      <c r="O2" s="182" t="s">
        <v>26</v>
      </c>
      <c r="P2" s="182" t="s">
        <v>27</v>
      </c>
      <c r="Q2" s="182" t="s">
        <v>28</v>
      </c>
      <c r="R2" s="182" t="s">
        <v>29</v>
      </c>
      <c r="S2" s="182" t="s">
        <v>30</v>
      </c>
      <c r="T2" s="182" t="s">
        <v>31</v>
      </c>
      <c r="U2" s="184" t="s">
        <v>473</v>
      </c>
      <c r="V2" s="182" t="s">
        <v>474</v>
      </c>
      <c r="W2" s="182" t="s">
        <v>475</v>
      </c>
      <c r="X2" s="182" t="s">
        <v>476</v>
      </c>
      <c r="Y2" s="182" t="s">
        <v>477</v>
      </c>
      <c r="Z2" s="182" t="s">
        <v>478</v>
      </c>
      <c r="AA2" s="182" t="s">
        <v>479</v>
      </c>
      <c r="AB2" s="184" t="s">
        <v>480</v>
      </c>
      <c r="AC2" s="182" t="s">
        <v>481</v>
      </c>
      <c r="AD2" s="182" t="s">
        <v>482</v>
      </c>
      <c r="AE2" s="182" t="s">
        <v>483</v>
      </c>
      <c r="AF2" s="182" t="s">
        <v>484</v>
      </c>
      <c r="AG2" s="182" t="s">
        <v>485</v>
      </c>
      <c r="AH2" s="182" t="s">
        <v>486</v>
      </c>
      <c r="AI2" s="184" t="s">
        <v>487</v>
      </c>
    </row>
    <row r="3" customFormat="false" ht="37.5" hidden="false" customHeight="false" outlineLevel="0" collapsed="false">
      <c r="A3" s="186"/>
      <c r="B3" s="187" t="s">
        <v>488</v>
      </c>
      <c r="C3" s="188"/>
      <c r="D3" s="189"/>
      <c r="E3" s="189"/>
      <c r="F3" s="190"/>
      <c r="G3" s="191"/>
      <c r="H3" s="192"/>
      <c r="I3" s="189"/>
      <c r="J3" s="189"/>
      <c r="K3" s="189"/>
      <c r="L3" s="189"/>
      <c r="M3" s="189"/>
      <c r="N3" s="189"/>
      <c r="O3" s="189"/>
      <c r="P3" s="189"/>
      <c r="Q3" s="189"/>
      <c r="R3" s="189"/>
      <c r="S3" s="189"/>
      <c r="T3" s="189"/>
      <c r="U3" s="191"/>
      <c r="V3" s="189"/>
      <c r="W3" s="189"/>
      <c r="X3" s="189"/>
      <c r="Y3" s="189"/>
      <c r="Z3" s="189"/>
      <c r="AA3" s="189"/>
      <c r="AB3" s="191"/>
      <c r="AC3" s="189"/>
      <c r="AD3" s="189"/>
      <c r="AE3" s="189"/>
      <c r="AF3" s="189"/>
      <c r="AG3" s="189"/>
      <c r="AH3" s="189"/>
      <c r="AI3" s="191"/>
    </row>
    <row r="4" customFormat="false" ht="15.75" hidden="false" customHeight="false" outlineLevel="0" collapsed="false">
      <c r="A4" s="193" t="s">
        <v>489</v>
      </c>
      <c r="B4" s="194" t="s">
        <v>490</v>
      </c>
      <c r="C4" s="195"/>
      <c r="D4" s="196" t="s">
        <v>491</v>
      </c>
      <c r="E4" s="196" t="s">
        <v>491</v>
      </c>
      <c r="F4" s="197" t="s">
        <v>491</v>
      </c>
      <c r="G4" s="198"/>
      <c r="H4" s="199"/>
      <c r="I4" s="200"/>
      <c r="J4" s="200"/>
      <c r="K4" s="200"/>
      <c r="L4" s="200"/>
      <c r="M4" s="200"/>
      <c r="N4" s="200"/>
      <c r="O4" s="200"/>
      <c r="P4" s="200"/>
      <c r="Q4" s="200"/>
      <c r="R4" s="200"/>
      <c r="S4" s="200"/>
      <c r="T4" s="200"/>
      <c r="U4" s="198"/>
      <c r="V4" s="200"/>
      <c r="W4" s="200"/>
      <c r="X4" s="200"/>
      <c r="Y4" s="200"/>
      <c r="Z4" s="200"/>
      <c r="AA4" s="200"/>
      <c r="AB4" s="198"/>
      <c r="AC4" s="200"/>
      <c r="AD4" s="200"/>
      <c r="AE4" s="200"/>
      <c r="AF4" s="200"/>
      <c r="AG4" s="200"/>
      <c r="AH4" s="200"/>
      <c r="AI4" s="198"/>
    </row>
    <row r="5" customFormat="false" ht="15.75" hidden="false" customHeight="false" outlineLevel="0" collapsed="false">
      <c r="A5" s="193" t="s">
        <v>492</v>
      </c>
      <c r="B5" s="194" t="s">
        <v>493</v>
      </c>
      <c r="C5" s="201"/>
      <c r="D5" s="202"/>
      <c r="E5" s="202"/>
      <c r="F5" s="203"/>
      <c r="G5" s="204"/>
      <c r="H5" s="199"/>
      <c r="I5" s="200"/>
      <c r="J5" s="200"/>
      <c r="K5" s="200"/>
      <c r="L5" s="200"/>
      <c r="M5" s="200"/>
      <c r="N5" s="200"/>
      <c r="O5" s="200"/>
      <c r="P5" s="200"/>
      <c r="Q5" s="200"/>
      <c r="R5" s="200"/>
      <c r="S5" s="200"/>
      <c r="T5" s="200"/>
      <c r="U5" s="204"/>
      <c r="V5" s="200"/>
      <c r="W5" s="200"/>
      <c r="X5" s="200"/>
      <c r="Y5" s="200"/>
      <c r="Z5" s="200"/>
      <c r="AA5" s="200"/>
      <c r="AB5" s="204"/>
      <c r="AC5" s="200"/>
      <c r="AD5" s="200"/>
      <c r="AE5" s="200"/>
      <c r="AF5" s="200"/>
      <c r="AG5" s="200"/>
      <c r="AH5" s="200"/>
      <c r="AI5" s="204"/>
    </row>
    <row r="6" customFormat="false" ht="15.75" hidden="false" customHeight="false" outlineLevel="0" collapsed="false">
      <c r="A6" s="193" t="s">
        <v>494</v>
      </c>
      <c r="B6" s="194" t="s">
        <v>495</v>
      </c>
      <c r="C6" s="201"/>
      <c r="D6" s="202"/>
      <c r="E6" s="202"/>
      <c r="F6" s="203"/>
      <c r="G6" s="204"/>
      <c r="H6" s="199"/>
      <c r="I6" s="200"/>
      <c r="J6" s="200"/>
      <c r="K6" s="200"/>
      <c r="L6" s="200"/>
      <c r="M6" s="200"/>
      <c r="N6" s="200"/>
      <c r="O6" s="200"/>
      <c r="P6" s="200"/>
      <c r="Q6" s="200"/>
      <c r="R6" s="200"/>
      <c r="S6" s="200"/>
      <c r="T6" s="200"/>
      <c r="U6" s="204"/>
      <c r="V6" s="200"/>
      <c r="W6" s="200"/>
      <c r="X6" s="200"/>
      <c r="Y6" s="200"/>
      <c r="Z6" s="200"/>
      <c r="AA6" s="200"/>
      <c r="AB6" s="204"/>
      <c r="AC6" s="200"/>
      <c r="AD6" s="200"/>
      <c r="AE6" s="200"/>
      <c r="AF6" s="200"/>
      <c r="AG6" s="200"/>
      <c r="AH6" s="200"/>
      <c r="AI6" s="204"/>
    </row>
    <row r="7" customFormat="false" ht="15.75" hidden="false" customHeight="false" outlineLevel="0" collapsed="false">
      <c r="A7" s="193" t="s">
        <v>496</v>
      </c>
      <c r="B7" s="194" t="s">
        <v>497</v>
      </c>
      <c r="C7" s="201"/>
      <c r="D7" s="196" t="s">
        <v>491</v>
      </c>
      <c r="E7" s="202"/>
      <c r="F7" s="203"/>
      <c r="G7" s="204"/>
      <c r="H7" s="199"/>
      <c r="I7" s="200"/>
      <c r="J7" s="200"/>
      <c r="K7" s="200"/>
      <c r="L7" s="200"/>
      <c r="M7" s="200"/>
      <c r="N7" s="200"/>
      <c r="O7" s="200"/>
      <c r="P7" s="200"/>
      <c r="Q7" s="200"/>
      <c r="R7" s="200"/>
      <c r="S7" s="200"/>
      <c r="T7" s="200"/>
      <c r="U7" s="204"/>
      <c r="V7" s="200"/>
      <c r="W7" s="200"/>
      <c r="X7" s="200"/>
      <c r="Y7" s="200"/>
      <c r="Z7" s="200"/>
      <c r="AA7" s="200"/>
      <c r="AB7" s="204"/>
      <c r="AC7" s="200"/>
      <c r="AD7" s="200"/>
      <c r="AE7" s="200"/>
      <c r="AF7" s="200"/>
      <c r="AG7" s="200"/>
      <c r="AH7" s="200"/>
      <c r="AI7" s="204"/>
    </row>
    <row r="8" customFormat="false" ht="25.5" hidden="false" customHeight="false" outlineLevel="0" collapsed="false">
      <c r="A8" s="193" t="s">
        <v>498</v>
      </c>
      <c r="B8" s="194" t="s">
        <v>499</v>
      </c>
      <c r="C8" s="201"/>
      <c r="D8" s="196" t="s">
        <v>491</v>
      </c>
      <c r="E8" s="196" t="s">
        <v>491</v>
      </c>
      <c r="F8" s="203"/>
      <c r="G8" s="204"/>
      <c r="H8" s="199"/>
      <c r="I8" s="200"/>
      <c r="J8" s="200"/>
      <c r="K8" s="200"/>
      <c r="L8" s="200"/>
      <c r="M8" s="200"/>
      <c r="N8" s="200"/>
      <c r="O8" s="200"/>
      <c r="P8" s="200"/>
      <c r="Q8" s="200"/>
      <c r="R8" s="200"/>
      <c r="S8" s="200"/>
      <c r="T8" s="200"/>
      <c r="U8" s="204"/>
      <c r="V8" s="200"/>
      <c r="W8" s="200"/>
      <c r="X8" s="200"/>
      <c r="Y8" s="200"/>
      <c r="Z8" s="200"/>
      <c r="AA8" s="200"/>
      <c r="AB8" s="204"/>
      <c r="AC8" s="200"/>
      <c r="AD8" s="200"/>
      <c r="AE8" s="200"/>
      <c r="AF8" s="200"/>
      <c r="AG8" s="200"/>
      <c r="AH8" s="200"/>
      <c r="AI8" s="204"/>
    </row>
    <row r="9" customFormat="false" ht="37.5" hidden="false" customHeight="false" outlineLevel="0" collapsed="false">
      <c r="A9" s="186"/>
      <c r="B9" s="187" t="s">
        <v>500</v>
      </c>
      <c r="C9" s="188"/>
      <c r="D9" s="205"/>
      <c r="E9" s="205"/>
      <c r="F9" s="206"/>
      <c r="G9" s="191"/>
      <c r="H9" s="192"/>
      <c r="I9" s="189"/>
      <c r="J9" s="189"/>
      <c r="K9" s="189"/>
      <c r="L9" s="189"/>
      <c r="M9" s="189"/>
      <c r="N9" s="189"/>
      <c r="O9" s="189"/>
      <c r="P9" s="189"/>
      <c r="Q9" s="189"/>
      <c r="R9" s="189"/>
      <c r="S9" s="189"/>
      <c r="T9" s="189"/>
      <c r="U9" s="191"/>
      <c r="V9" s="189"/>
      <c r="W9" s="189"/>
      <c r="X9" s="189"/>
      <c r="Y9" s="189"/>
      <c r="Z9" s="189"/>
      <c r="AA9" s="189"/>
      <c r="AB9" s="191"/>
      <c r="AC9" s="189"/>
      <c r="AD9" s="189"/>
      <c r="AE9" s="189"/>
      <c r="AF9" s="189"/>
      <c r="AG9" s="189"/>
      <c r="AH9" s="189"/>
      <c r="AI9" s="191"/>
    </row>
    <row r="10" customFormat="false" ht="15.75" hidden="false" customHeight="false" outlineLevel="0" collapsed="false">
      <c r="A10" s="193" t="s">
        <v>501</v>
      </c>
      <c r="B10" s="194" t="s">
        <v>502</v>
      </c>
      <c r="C10" s="201"/>
      <c r="D10" s="202"/>
      <c r="E10" s="202"/>
      <c r="F10" s="203"/>
      <c r="G10" s="204"/>
      <c r="H10" s="199"/>
      <c r="I10" s="200"/>
      <c r="J10" s="200"/>
      <c r="K10" s="200"/>
      <c r="L10" s="200"/>
      <c r="M10" s="200"/>
      <c r="N10" s="200"/>
      <c r="O10" s="200"/>
      <c r="P10" s="200"/>
      <c r="Q10" s="200"/>
      <c r="R10" s="200"/>
      <c r="S10" s="200"/>
      <c r="T10" s="200"/>
      <c r="U10" s="204"/>
      <c r="V10" s="200"/>
      <c r="W10" s="200"/>
      <c r="X10" s="200"/>
      <c r="Y10" s="200"/>
      <c r="Z10" s="200"/>
      <c r="AA10" s="200"/>
      <c r="AB10" s="204"/>
      <c r="AC10" s="200"/>
      <c r="AD10" s="200"/>
      <c r="AE10" s="200"/>
      <c r="AF10" s="200"/>
      <c r="AG10" s="200"/>
      <c r="AH10" s="200"/>
      <c r="AI10" s="204"/>
    </row>
    <row r="11" customFormat="false" ht="15.75" hidden="false" customHeight="false" outlineLevel="0" collapsed="false">
      <c r="A11" s="193" t="s">
        <v>503</v>
      </c>
      <c r="B11" s="194" t="s">
        <v>504</v>
      </c>
      <c r="C11" s="201"/>
      <c r="D11" s="202"/>
      <c r="E11" s="202"/>
      <c r="F11" s="203"/>
      <c r="G11" s="204"/>
      <c r="H11" s="199"/>
      <c r="I11" s="200"/>
      <c r="J11" s="200"/>
      <c r="K11" s="200"/>
      <c r="L11" s="200"/>
      <c r="M11" s="200"/>
      <c r="N11" s="200"/>
      <c r="O11" s="200"/>
      <c r="P11" s="200"/>
      <c r="Q11" s="200"/>
      <c r="R11" s="200"/>
      <c r="S11" s="200"/>
      <c r="T11" s="200"/>
      <c r="U11" s="204"/>
      <c r="V11" s="200"/>
      <c r="W11" s="200"/>
      <c r="X11" s="200"/>
      <c r="Y11" s="200"/>
      <c r="Z11" s="200"/>
      <c r="AA11" s="200"/>
      <c r="AB11" s="204"/>
      <c r="AC11" s="200"/>
      <c r="AD11" s="200"/>
      <c r="AE11" s="200"/>
      <c r="AF11" s="200"/>
      <c r="AG11" s="200"/>
      <c r="AH11" s="200"/>
      <c r="AI11" s="204"/>
    </row>
    <row r="12" customFormat="false" ht="25.5" hidden="false" customHeight="false" outlineLevel="0" collapsed="false">
      <c r="A12" s="193" t="s">
        <v>505</v>
      </c>
      <c r="B12" s="194" t="s">
        <v>506</v>
      </c>
      <c r="C12" s="201"/>
      <c r="D12" s="202"/>
      <c r="E12" s="202"/>
      <c r="F12" s="203"/>
      <c r="G12" s="204"/>
      <c r="H12" s="199"/>
      <c r="I12" s="200"/>
      <c r="J12" s="200"/>
      <c r="K12" s="200"/>
      <c r="L12" s="200"/>
      <c r="M12" s="200"/>
      <c r="N12" s="200"/>
      <c r="O12" s="200"/>
      <c r="P12" s="200"/>
      <c r="Q12" s="200"/>
      <c r="R12" s="200"/>
      <c r="S12" s="200"/>
      <c r="T12" s="200"/>
      <c r="U12" s="204"/>
      <c r="V12" s="200"/>
      <c r="W12" s="200"/>
      <c r="X12" s="200"/>
      <c r="Y12" s="200"/>
      <c r="Z12" s="200"/>
      <c r="AA12" s="200"/>
      <c r="AB12" s="204"/>
      <c r="AC12" s="200"/>
      <c r="AD12" s="200"/>
      <c r="AE12" s="200"/>
      <c r="AF12" s="200"/>
      <c r="AG12" s="200"/>
      <c r="AH12" s="200"/>
      <c r="AI12" s="204"/>
    </row>
    <row r="13" customFormat="false" ht="15.75" hidden="false" customHeight="false" outlineLevel="0" collapsed="false">
      <c r="A13" s="193" t="s">
        <v>507</v>
      </c>
      <c r="B13" s="194" t="s">
        <v>508</v>
      </c>
      <c r="C13" s="201"/>
      <c r="D13" s="202"/>
      <c r="E13" s="202"/>
      <c r="F13" s="203"/>
      <c r="G13" s="204"/>
      <c r="H13" s="199"/>
      <c r="I13" s="200"/>
      <c r="J13" s="200"/>
      <c r="K13" s="200"/>
      <c r="L13" s="200"/>
      <c r="M13" s="200"/>
      <c r="N13" s="200"/>
      <c r="O13" s="200"/>
      <c r="P13" s="200"/>
      <c r="Q13" s="200"/>
      <c r="R13" s="200"/>
      <c r="S13" s="200"/>
      <c r="T13" s="200"/>
      <c r="U13" s="204"/>
      <c r="V13" s="200"/>
      <c r="W13" s="200"/>
      <c r="X13" s="200"/>
      <c r="Y13" s="200"/>
      <c r="Z13" s="200"/>
      <c r="AA13" s="200"/>
      <c r="AB13" s="204"/>
      <c r="AC13" s="200"/>
      <c r="AD13" s="200"/>
      <c r="AE13" s="200"/>
      <c r="AF13" s="200"/>
      <c r="AG13" s="200"/>
      <c r="AH13" s="200"/>
      <c r="AI13" s="204"/>
    </row>
    <row r="14" customFormat="false" ht="15.75" hidden="false" customHeight="false" outlineLevel="0" collapsed="false">
      <c r="A14" s="193" t="s">
        <v>509</v>
      </c>
      <c r="B14" s="194" t="s">
        <v>510</v>
      </c>
      <c r="C14" s="201"/>
      <c r="D14" s="202"/>
      <c r="E14" s="202"/>
      <c r="F14" s="203"/>
      <c r="G14" s="204"/>
      <c r="H14" s="199"/>
      <c r="I14" s="200"/>
      <c r="J14" s="200"/>
      <c r="K14" s="200"/>
      <c r="L14" s="200"/>
      <c r="M14" s="200"/>
      <c r="N14" s="200"/>
      <c r="O14" s="200"/>
      <c r="P14" s="200"/>
      <c r="Q14" s="200"/>
      <c r="R14" s="200"/>
      <c r="S14" s="200"/>
      <c r="T14" s="200"/>
      <c r="U14" s="204"/>
      <c r="V14" s="200"/>
      <c r="W14" s="200"/>
      <c r="X14" s="200"/>
      <c r="Y14" s="200"/>
      <c r="Z14" s="200"/>
      <c r="AA14" s="200"/>
      <c r="AB14" s="204"/>
      <c r="AC14" s="200"/>
      <c r="AD14" s="200"/>
      <c r="AE14" s="200"/>
      <c r="AF14" s="200"/>
      <c r="AG14" s="200"/>
      <c r="AH14" s="200"/>
      <c r="AI14" s="204"/>
    </row>
    <row r="15" customFormat="false" ht="15.75" hidden="false" customHeight="false" outlineLevel="0" collapsed="false">
      <c r="A15" s="193" t="s">
        <v>511</v>
      </c>
      <c r="B15" s="194" t="s">
        <v>512</v>
      </c>
      <c r="C15" s="201"/>
      <c r="D15" s="202"/>
      <c r="E15" s="202"/>
      <c r="F15" s="203"/>
      <c r="G15" s="204"/>
      <c r="H15" s="199"/>
      <c r="I15" s="200"/>
      <c r="J15" s="200"/>
      <c r="K15" s="200"/>
      <c r="L15" s="200"/>
      <c r="M15" s="200"/>
      <c r="N15" s="200"/>
      <c r="O15" s="200"/>
      <c r="P15" s="200"/>
      <c r="Q15" s="200"/>
      <c r="R15" s="200"/>
      <c r="S15" s="200"/>
      <c r="T15" s="200"/>
      <c r="U15" s="204"/>
      <c r="V15" s="200"/>
      <c r="W15" s="200"/>
      <c r="X15" s="200"/>
      <c r="Y15" s="200"/>
      <c r="Z15" s="200"/>
      <c r="AA15" s="200"/>
      <c r="AB15" s="204"/>
      <c r="AC15" s="200"/>
      <c r="AD15" s="200"/>
      <c r="AE15" s="200"/>
      <c r="AF15" s="200"/>
      <c r="AG15" s="200"/>
      <c r="AH15" s="200"/>
      <c r="AI15" s="204"/>
    </row>
    <row r="16" customFormat="false" ht="15.75" hidden="false" customHeight="false" outlineLevel="0" collapsed="false">
      <c r="A16" s="193" t="s">
        <v>513</v>
      </c>
      <c r="B16" s="194" t="s">
        <v>514</v>
      </c>
      <c r="C16" s="201"/>
      <c r="D16" s="202"/>
      <c r="E16" s="202"/>
      <c r="F16" s="203"/>
      <c r="G16" s="204"/>
      <c r="H16" s="199"/>
      <c r="I16" s="200"/>
      <c r="J16" s="200"/>
      <c r="K16" s="200"/>
      <c r="L16" s="200"/>
      <c r="M16" s="200"/>
      <c r="N16" s="200"/>
      <c r="O16" s="200"/>
      <c r="P16" s="200"/>
      <c r="Q16" s="200"/>
      <c r="R16" s="200"/>
      <c r="S16" s="200"/>
      <c r="T16" s="200"/>
      <c r="U16" s="204"/>
      <c r="V16" s="200"/>
      <c r="W16" s="200"/>
      <c r="X16" s="200"/>
      <c r="Y16" s="200"/>
      <c r="Z16" s="200"/>
      <c r="AA16" s="200"/>
      <c r="AB16" s="204"/>
      <c r="AC16" s="200"/>
      <c r="AD16" s="200"/>
      <c r="AE16" s="200"/>
      <c r="AF16" s="200"/>
      <c r="AG16" s="200"/>
      <c r="AH16" s="200"/>
      <c r="AI16" s="204"/>
    </row>
    <row r="17" customFormat="false" ht="15.75" hidden="false" customHeight="false" outlineLevel="0" collapsed="false">
      <c r="A17" s="193" t="s">
        <v>515</v>
      </c>
      <c r="B17" s="194" t="s">
        <v>516</v>
      </c>
      <c r="C17" s="201"/>
      <c r="D17" s="202"/>
      <c r="E17" s="202"/>
      <c r="F17" s="203"/>
      <c r="G17" s="204"/>
      <c r="H17" s="199"/>
      <c r="I17" s="200"/>
      <c r="J17" s="200"/>
      <c r="K17" s="200"/>
      <c r="L17" s="200"/>
      <c r="M17" s="200"/>
      <c r="N17" s="200"/>
      <c r="O17" s="200"/>
      <c r="P17" s="200"/>
      <c r="Q17" s="200"/>
      <c r="R17" s="200"/>
      <c r="S17" s="200"/>
      <c r="T17" s="200"/>
      <c r="U17" s="204"/>
      <c r="V17" s="200"/>
      <c r="W17" s="200"/>
      <c r="X17" s="200"/>
      <c r="Y17" s="200"/>
      <c r="Z17" s="200"/>
      <c r="AA17" s="200"/>
      <c r="AB17" s="204"/>
      <c r="AC17" s="200"/>
      <c r="AD17" s="200"/>
      <c r="AE17" s="200"/>
      <c r="AF17" s="200"/>
      <c r="AG17" s="200"/>
      <c r="AH17" s="200"/>
      <c r="AI17" s="204"/>
    </row>
    <row r="18" customFormat="false" ht="15.75" hidden="false" customHeight="false" outlineLevel="0" collapsed="false">
      <c r="A18" s="193" t="s">
        <v>517</v>
      </c>
      <c r="B18" s="194" t="s">
        <v>518</v>
      </c>
      <c r="C18" s="201"/>
      <c r="D18" s="202"/>
      <c r="E18" s="202"/>
      <c r="F18" s="203"/>
      <c r="G18" s="204"/>
      <c r="H18" s="199"/>
      <c r="I18" s="200"/>
      <c r="J18" s="200"/>
      <c r="K18" s="200"/>
      <c r="L18" s="200"/>
      <c r="M18" s="200"/>
      <c r="N18" s="200"/>
      <c r="O18" s="200"/>
      <c r="P18" s="200"/>
      <c r="Q18" s="200"/>
      <c r="R18" s="200"/>
      <c r="S18" s="200"/>
      <c r="T18" s="200"/>
      <c r="U18" s="204"/>
      <c r="V18" s="200"/>
      <c r="W18" s="200"/>
      <c r="X18" s="200"/>
      <c r="Y18" s="200"/>
      <c r="Z18" s="200"/>
      <c r="AA18" s="200"/>
      <c r="AB18" s="204"/>
      <c r="AC18" s="200"/>
      <c r="AD18" s="200"/>
      <c r="AE18" s="200"/>
      <c r="AF18" s="200"/>
      <c r="AG18" s="200"/>
      <c r="AH18" s="200"/>
      <c r="AI18" s="204"/>
    </row>
    <row r="19" customFormat="false" ht="56.25" hidden="false" customHeight="false" outlineLevel="0" collapsed="false">
      <c r="A19" s="186"/>
      <c r="B19" s="187" t="s">
        <v>519</v>
      </c>
      <c r="C19" s="188"/>
      <c r="D19" s="205"/>
      <c r="E19" s="205"/>
      <c r="F19" s="206"/>
      <c r="G19" s="191"/>
      <c r="H19" s="192"/>
      <c r="I19" s="189"/>
      <c r="J19" s="189"/>
      <c r="K19" s="189"/>
      <c r="L19" s="189"/>
      <c r="M19" s="189"/>
      <c r="N19" s="189"/>
      <c r="O19" s="189"/>
      <c r="P19" s="189"/>
      <c r="Q19" s="189"/>
      <c r="R19" s="189"/>
      <c r="S19" s="189"/>
      <c r="T19" s="189"/>
      <c r="U19" s="191"/>
      <c r="V19" s="189"/>
      <c r="W19" s="189"/>
      <c r="X19" s="189"/>
      <c r="Y19" s="189"/>
      <c r="Z19" s="189"/>
      <c r="AA19" s="189"/>
      <c r="AB19" s="191"/>
      <c r="AC19" s="189"/>
      <c r="AD19" s="189"/>
      <c r="AE19" s="189"/>
      <c r="AF19" s="189"/>
      <c r="AG19" s="189"/>
      <c r="AH19" s="189"/>
      <c r="AI19" s="191"/>
    </row>
    <row r="20" customFormat="false" ht="15.75" hidden="false" customHeight="false" outlineLevel="0" collapsed="false">
      <c r="A20" s="193" t="s">
        <v>520</v>
      </c>
      <c r="B20" s="194" t="s">
        <v>521</v>
      </c>
      <c r="C20" s="207"/>
      <c r="D20" s="196" t="s">
        <v>491</v>
      </c>
      <c r="E20" s="196" t="s">
        <v>491</v>
      </c>
      <c r="F20" s="197" t="s">
        <v>491</v>
      </c>
      <c r="G20" s="208"/>
      <c r="H20" s="199"/>
      <c r="I20" s="200"/>
      <c r="J20" s="200"/>
      <c r="K20" s="200"/>
      <c r="L20" s="200"/>
      <c r="M20" s="200"/>
      <c r="N20" s="200"/>
      <c r="O20" s="200"/>
      <c r="P20" s="200"/>
      <c r="Q20" s="200"/>
      <c r="R20" s="200"/>
      <c r="S20" s="200"/>
      <c r="T20" s="200"/>
      <c r="U20" s="208"/>
      <c r="V20" s="200"/>
      <c r="W20" s="200"/>
      <c r="X20" s="200"/>
      <c r="Y20" s="200"/>
      <c r="Z20" s="200"/>
      <c r="AA20" s="200"/>
      <c r="AB20" s="208"/>
      <c r="AC20" s="200"/>
      <c r="AD20" s="200"/>
      <c r="AE20" s="200"/>
      <c r="AF20" s="200"/>
      <c r="AG20" s="200"/>
      <c r="AH20" s="200"/>
      <c r="AI20" s="208"/>
    </row>
    <row r="21" customFormat="false" ht="15.75" hidden="false" customHeight="false" outlineLevel="0" collapsed="false">
      <c r="A21" s="193" t="s">
        <v>522</v>
      </c>
      <c r="B21" s="194" t="s">
        <v>523</v>
      </c>
      <c r="C21" s="201"/>
      <c r="D21" s="202"/>
      <c r="E21" s="202"/>
      <c r="F21" s="203"/>
      <c r="G21" s="204"/>
      <c r="H21" s="209" t="s">
        <v>524</v>
      </c>
      <c r="I21" s="200"/>
      <c r="J21" s="200"/>
      <c r="K21" s="200"/>
      <c r="L21" s="200"/>
      <c r="M21" s="200"/>
      <c r="N21" s="200"/>
      <c r="O21" s="200"/>
      <c r="P21" s="200"/>
      <c r="Q21" s="200"/>
      <c r="R21" s="200"/>
      <c r="S21" s="200"/>
      <c r="T21" s="200"/>
      <c r="U21" s="204"/>
      <c r="V21" s="200"/>
      <c r="W21" s="200"/>
      <c r="X21" s="200"/>
      <c r="Y21" s="200"/>
      <c r="Z21" s="200"/>
      <c r="AA21" s="200"/>
      <c r="AB21" s="204"/>
      <c r="AC21" s="200"/>
      <c r="AD21" s="200"/>
      <c r="AE21" s="200"/>
      <c r="AF21" s="200"/>
      <c r="AG21" s="200"/>
      <c r="AH21" s="200"/>
      <c r="AI21" s="204"/>
    </row>
    <row r="22" customFormat="false" ht="15.75" hidden="false" customHeight="false" outlineLevel="0" collapsed="false">
      <c r="A22" s="193" t="s">
        <v>525</v>
      </c>
      <c r="B22" s="194" t="s">
        <v>526</v>
      </c>
      <c r="C22" s="201"/>
      <c r="D22" s="202"/>
      <c r="E22" s="202"/>
      <c r="F22" s="202"/>
      <c r="G22" s="204"/>
      <c r="H22" s="199"/>
      <c r="I22" s="200"/>
      <c r="J22" s="200"/>
      <c r="K22" s="200"/>
      <c r="L22" s="200"/>
      <c r="M22" s="200"/>
      <c r="N22" s="200"/>
      <c r="O22" s="200"/>
      <c r="P22" s="200"/>
      <c r="Q22" s="200"/>
      <c r="R22" s="200"/>
      <c r="S22" s="200"/>
      <c r="T22" s="200"/>
      <c r="U22" s="204"/>
      <c r="V22" s="200"/>
      <c r="W22" s="200"/>
      <c r="X22" s="200"/>
      <c r="Y22" s="200"/>
      <c r="Z22" s="200"/>
      <c r="AA22" s="200"/>
      <c r="AB22" s="204"/>
      <c r="AC22" s="200"/>
      <c r="AD22" s="200"/>
      <c r="AE22" s="200"/>
      <c r="AF22" s="200"/>
      <c r="AG22" s="200"/>
      <c r="AH22" s="200"/>
      <c r="AI22" s="204"/>
    </row>
    <row r="23" customFormat="false" ht="15.75" hidden="false" customHeight="false" outlineLevel="0" collapsed="false">
      <c r="A23" s="193" t="s">
        <v>527</v>
      </c>
      <c r="B23" s="194" t="s">
        <v>528</v>
      </c>
      <c r="C23" s="201"/>
      <c r="D23" s="196" t="s">
        <v>491</v>
      </c>
      <c r="E23" s="196" t="s">
        <v>491</v>
      </c>
      <c r="F23" s="197" t="s">
        <v>491</v>
      </c>
      <c r="G23" s="204"/>
      <c r="H23" s="209" t="s">
        <v>524</v>
      </c>
      <c r="I23" s="200"/>
      <c r="J23" s="200"/>
      <c r="K23" s="200"/>
      <c r="L23" s="200"/>
      <c r="M23" s="200"/>
      <c r="N23" s="200"/>
      <c r="O23" s="200"/>
      <c r="P23" s="200"/>
      <c r="Q23" s="200"/>
      <c r="R23" s="200"/>
      <c r="S23" s="200"/>
      <c r="T23" s="200"/>
      <c r="U23" s="204"/>
      <c r="V23" s="200"/>
      <c r="W23" s="200"/>
      <c r="X23" s="200"/>
      <c r="Y23" s="200"/>
      <c r="Z23" s="200"/>
      <c r="AA23" s="200"/>
      <c r="AB23" s="204"/>
      <c r="AC23" s="200"/>
      <c r="AD23" s="200"/>
      <c r="AE23" s="200"/>
      <c r="AF23" s="200"/>
      <c r="AG23" s="200"/>
      <c r="AH23" s="200"/>
      <c r="AI23" s="204"/>
    </row>
    <row r="24" customFormat="false" ht="15.75" hidden="false" customHeight="false" outlineLevel="0" collapsed="false">
      <c r="A24" s="193" t="s">
        <v>529</v>
      </c>
      <c r="B24" s="194" t="s">
        <v>530</v>
      </c>
      <c r="C24" s="201"/>
      <c r="D24" s="202"/>
      <c r="E24" s="202"/>
      <c r="F24" s="203"/>
      <c r="G24" s="204"/>
      <c r="H24" s="199"/>
      <c r="I24" s="200"/>
      <c r="J24" s="200"/>
      <c r="K24" s="200"/>
      <c r="L24" s="200"/>
      <c r="M24" s="200"/>
      <c r="N24" s="200"/>
      <c r="O24" s="200"/>
      <c r="P24" s="200"/>
      <c r="Q24" s="200"/>
      <c r="R24" s="200"/>
      <c r="S24" s="200"/>
      <c r="T24" s="200"/>
      <c r="U24" s="204"/>
      <c r="V24" s="200"/>
      <c r="W24" s="200"/>
      <c r="X24" s="200"/>
      <c r="Y24" s="200"/>
      <c r="Z24" s="200"/>
      <c r="AA24" s="200"/>
      <c r="AB24" s="204"/>
      <c r="AC24" s="200"/>
      <c r="AD24" s="200"/>
      <c r="AE24" s="200"/>
      <c r="AF24" s="200"/>
      <c r="AG24" s="200"/>
      <c r="AH24" s="200"/>
      <c r="AI24" s="204"/>
    </row>
    <row r="25" customFormat="false" ht="15.75" hidden="false" customHeight="false" outlineLevel="0" collapsed="false">
      <c r="A25" s="193" t="s">
        <v>531</v>
      </c>
      <c r="B25" s="194" t="s">
        <v>532</v>
      </c>
      <c r="C25" s="201"/>
      <c r="D25" s="202"/>
      <c r="E25" s="202"/>
      <c r="F25" s="203"/>
      <c r="G25" s="204"/>
      <c r="H25" s="199"/>
      <c r="I25" s="200"/>
      <c r="J25" s="200"/>
      <c r="K25" s="200"/>
      <c r="L25" s="200"/>
      <c r="M25" s="200"/>
      <c r="N25" s="200"/>
      <c r="O25" s="200"/>
      <c r="P25" s="200"/>
      <c r="Q25" s="200"/>
      <c r="R25" s="200"/>
      <c r="S25" s="200"/>
      <c r="T25" s="200"/>
      <c r="U25" s="204"/>
      <c r="V25" s="200"/>
      <c r="W25" s="200"/>
      <c r="X25" s="200"/>
      <c r="Y25" s="200"/>
      <c r="Z25" s="200"/>
      <c r="AA25" s="200"/>
      <c r="AB25" s="204"/>
      <c r="AC25" s="200"/>
      <c r="AD25" s="200"/>
      <c r="AE25" s="200"/>
      <c r="AF25" s="200"/>
      <c r="AG25" s="200"/>
      <c r="AH25" s="200"/>
      <c r="AI25" s="204"/>
    </row>
    <row r="26" customFormat="false" ht="15.75" hidden="false" customHeight="false" outlineLevel="0" collapsed="false">
      <c r="A26" s="210"/>
      <c r="B26" s="211"/>
      <c r="C26" s="212"/>
      <c r="D26" s="189"/>
      <c r="E26" s="189"/>
      <c r="F26" s="190"/>
      <c r="G26" s="191"/>
      <c r="H26" s="192"/>
      <c r="I26" s="189"/>
      <c r="J26" s="189"/>
      <c r="K26" s="189"/>
      <c r="L26" s="189"/>
      <c r="M26" s="189"/>
      <c r="N26" s="189"/>
      <c r="O26" s="189"/>
      <c r="P26" s="189"/>
      <c r="Q26" s="189"/>
      <c r="R26" s="189"/>
      <c r="S26" s="189"/>
      <c r="T26" s="189"/>
      <c r="U26" s="191"/>
      <c r="V26" s="189"/>
      <c r="W26" s="189"/>
      <c r="X26" s="189"/>
      <c r="Y26" s="189"/>
      <c r="Z26" s="189"/>
      <c r="AA26" s="189"/>
      <c r="AB26" s="191"/>
      <c r="AC26" s="189"/>
      <c r="AD26" s="189"/>
      <c r="AE26" s="189"/>
      <c r="AF26" s="189"/>
      <c r="AG26" s="189"/>
      <c r="AH26" s="189"/>
      <c r="AI26" s="191"/>
    </row>
  </sheetData>
  <mergeCells count="4">
    <mergeCell ref="D1:F1"/>
    <mergeCell ref="H1:T1"/>
    <mergeCell ref="V1:AA1"/>
    <mergeCell ref="AC1:AH1"/>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5.xml><?xml version="1.0" encoding="utf-8"?>
<worksheet xmlns="http://schemas.openxmlformats.org/spreadsheetml/2006/main" xmlns:r="http://schemas.openxmlformats.org/officeDocument/2006/relationships">
  <sheetPr filterMode="false">
    <tabColor rgb="FF404040"/>
    <pageSetUpPr fitToPage="false"/>
  </sheetPr>
  <dimension ref="A1:AI28"/>
  <sheetViews>
    <sheetView windowProtection="true" showFormulas="false" showGridLines="true" showRowColHeaders="true" showZeros="true" rightToLeft="false" tabSelected="false" showOutlineSymbols="true" defaultGridColor="true" view="normal" topLeftCell="A1" colorId="64" zoomScale="100" zoomScaleNormal="100" zoomScalePageLayoutView="100" workbookViewId="0">
      <pane xSplit="3" ySplit="2" topLeftCell="D5" activePane="bottomRight" state="frozen"/>
      <selection pane="topLeft" activeCell="A1" activeCellId="0" sqref="A1"/>
      <selection pane="topRight" activeCell="D1" activeCellId="0" sqref="D1"/>
      <selection pane="bottomLeft" activeCell="A5" activeCellId="0" sqref="A5"/>
      <selection pane="bottomRight" activeCell="B9" activeCellId="0" sqref="B9"/>
    </sheetView>
  </sheetViews>
  <sheetFormatPr defaultRowHeight="15.75"/>
  <cols>
    <col collapsed="false" hidden="false" max="1" min="1" style="171" width="3.41836734693878"/>
    <col collapsed="false" hidden="false" max="2" min="2" style="172" width="62.2857142857143"/>
    <col collapsed="false" hidden="false" max="3" min="3" style="173" width="10.1428571428571"/>
    <col collapsed="false" hidden="false" max="6" min="4" style="173" width="12.2857142857143"/>
    <col collapsed="false" hidden="false" max="7" min="7" style="173" width="8.29081632653061"/>
    <col collapsed="false" hidden="true" max="20" min="8" style="173" width="0"/>
    <col collapsed="false" hidden="false" max="21" min="21" style="173" width="8.4234693877551"/>
    <col collapsed="false" hidden="true" max="27" min="22" style="173" width="0"/>
    <col collapsed="false" hidden="false" max="28" min="28" style="173" width="15.2908163265306"/>
    <col collapsed="false" hidden="true" max="34" min="29" style="173" width="0"/>
    <col collapsed="false" hidden="false" max="35" min="35" style="173" width="17.2857142857143"/>
    <col collapsed="false" hidden="false" max="1025" min="36" style="173" width="10.8520408163265"/>
  </cols>
  <sheetData>
    <row r="1" s="178" customFormat="true" ht="45" hidden="false" customHeight="true" outlineLevel="0" collapsed="false">
      <c r="A1" s="174"/>
      <c r="B1" s="175"/>
      <c r="C1" s="176" t="s">
        <v>533</v>
      </c>
      <c r="D1" s="174" t="s">
        <v>8</v>
      </c>
      <c r="E1" s="174"/>
      <c r="F1" s="174"/>
      <c r="G1" s="177" t="s">
        <v>465</v>
      </c>
      <c r="H1" s="176" t="s">
        <v>18</v>
      </c>
      <c r="I1" s="176"/>
      <c r="J1" s="176"/>
      <c r="K1" s="176"/>
      <c r="L1" s="176"/>
      <c r="M1" s="176"/>
      <c r="N1" s="176"/>
      <c r="O1" s="176"/>
      <c r="P1" s="176"/>
      <c r="Q1" s="176"/>
      <c r="R1" s="176"/>
      <c r="S1" s="176"/>
      <c r="T1" s="176"/>
      <c r="U1" s="177" t="s">
        <v>466</v>
      </c>
      <c r="V1" s="177" t="s">
        <v>35</v>
      </c>
      <c r="W1" s="177"/>
      <c r="X1" s="177"/>
      <c r="Y1" s="177"/>
      <c r="Z1" s="177"/>
      <c r="AA1" s="177"/>
      <c r="AB1" s="177" t="s">
        <v>467</v>
      </c>
      <c r="AC1" s="177" t="s">
        <v>43</v>
      </c>
      <c r="AD1" s="177"/>
      <c r="AE1" s="177"/>
      <c r="AF1" s="177"/>
      <c r="AG1" s="177"/>
      <c r="AH1" s="177"/>
      <c r="AI1" s="177" t="s">
        <v>468</v>
      </c>
    </row>
    <row r="2" customFormat="false" ht="129" hidden="false" customHeight="true" outlineLevel="0" collapsed="false">
      <c r="A2" s="179"/>
      <c r="B2" s="180"/>
      <c r="C2" s="181" t="s">
        <v>534</v>
      </c>
      <c r="D2" s="182" t="s">
        <v>470</v>
      </c>
      <c r="E2" s="182" t="s">
        <v>471</v>
      </c>
      <c r="F2" s="183" t="s">
        <v>12</v>
      </c>
      <c r="G2" s="184" t="s">
        <v>472</v>
      </c>
      <c r="H2" s="185" t="s">
        <v>19</v>
      </c>
      <c r="I2" s="182" t="s">
        <v>20</v>
      </c>
      <c r="J2" s="182" t="s">
        <v>21</v>
      </c>
      <c r="K2" s="182" t="s">
        <v>22</v>
      </c>
      <c r="L2" s="182" t="s">
        <v>23</v>
      </c>
      <c r="M2" s="182" t="s">
        <v>24</v>
      </c>
      <c r="N2" s="182" t="s">
        <v>25</v>
      </c>
      <c r="O2" s="182" t="s">
        <v>26</v>
      </c>
      <c r="P2" s="182" t="s">
        <v>27</v>
      </c>
      <c r="Q2" s="182" t="s">
        <v>28</v>
      </c>
      <c r="R2" s="182" t="s">
        <v>29</v>
      </c>
      <c r="S2" s="182" t="s">
        <v>30</v>
      </c>
      <c r="T2" s="182" t="s">
        <v>31</v>
      </c>
      <c r="U2" s="184" t="s">
        <v>473</v>
      </c>
      <c r="V2" s="182" t="s">
        <v>474</v>
      </c>
      <c r="W2" s="182" t="s">
        <v>475</v>
      </c>
      <c r="X2" s="182" t="s">
        <v>476</v>
      </c>
      <c r="Y2" s="182" t="s">
        <v>477</v>
      </c>
      <c r="Z2" s="182" t="s">
        <v>478</v>
      </c>
      <c r="AA2" s="182" t="s">
        <v>479</v>
      </c>
      <c r="AB2" s="184" t="s">
        <v>480</v>
      </c>
      <c r="AC2" s="182" t="s">
        <v>481</v>
      </c>
      <c r="AD2" s="182" t="s">
        <v>482</v>
      </c>
      <c r="AE2" s="182" t="s">
        <v>483</v>
      </c>
      <c r="AF2" s="182" t="s">
        <v>484</v>
      </c>
      <c r="AG2" s="182" t="s">
        <v>485</v>
      </c>
      <c r="AH2" s="182" t="s">
        <v>486</v>
      </c>
      <c r="AI2" s="184" t="s">
        <v>487</v>
      </c>
    </row>
    <row r="3" customFormat="false" ht="23.25" hidden="false" customHeight="false" outlineLevel="0" collapsed="false">
      <c r="A3" s="186"/>
      <c r="B3" s="213" t="s">
        <v>535</v>
      </c>
      <c r="C3" s="188"/>
      <c r="D3" s="189"/>
      <c r="E3" s="189"/>
      <c r="F3" s="190"/>
      <c r="G3" s="191"/>
      <c r="H3" s="192"/>
      <c r="I3" s="189"/>
      <c r="J3" s="189"/>
      <c r="K3" s="189"/>
      <c r="L3" s="189"/>
      <c r="M3" s="189"/>
      <c r="N3" s="189"/>
      <c r="O3" s="189"/>
      <c r="P3" s="189"/>
      <c r="Q3" s="189"/>
      <c r="R3" s="189"/>
      <c r="S3" s="189"/>
      <c r="T3" s="189"/>
      <c r="U3" s="191"/>
      <c r="V3" s="189"/>
      <c r="W3" s="189"/>
      <c r="X3" s="189"/>
      <c r="Y3" s="189"/>
      <c r="Z3" s="189"/>
      <c r="AA3" s="189"/>
      <c r="AB3" s="191"/>
      <c r="AC3" s="189"/>
      <c r="AD3" s="189"/>
      <c r="AE3" s="189"/>
      <c r="AF3" s="189"/>
      <c r="AG3" s="189"/>
      <c r="AH3" s="189"/>
      <c r="AI3" s="191"/>
    </row>
    <row r="4" customFormat="false" ht="15.75" hidden="false" customHeight="false" outlineLevel="0" collapsed="false">
      <c r="A4" s="200" t="n">
        <v>1</v>
      </c>
      <c r="B4" s="214" t="s">
        <v>504</v>
      </c>
      <c r="C4" s="195"/>
      <c r="D4" s="200"/>
      <c r="E4" s="200"/>
      <c r="F4" s="215"/>
      <c r="G4" s="198"/>
      <c r="H4" s="199"/>
      <c r="I4" s="200"/>
      <c r="J4" s="200"/>
      <c r="K4" s="200"/>
      <c r="L4" s="200"/>
      <c r="M4" s="200"/>
      <c r="N4" s="200"/>
      <c r="O4" s="200"/>
      <c r="P4" s="200"/>
      <c r="Q4" s="200"/>
      <c r="R4" s="200"/>
      <c r="S4" s="200"/>
      <c r="T4" s="200"/>
      <c r="U4" s="198"/>
      <c r="V4" s="200"/>
      <c r="W4" s="200"/>
      <c r="X4" s="200"/>
      <c r="Y4" s="200"/>
      <c r="Z4" s="200"/>
      <c r="AA4" s="200"/>
      <c r="AB4" s="198"/>
      <c r="AC4" s="200"/>
      <c r="AD4" s="200"/>
      <c r="AE4" s="200"/>
      <c r="AF4" s="200"/>
      <c r="AG4" s="200"/>
      <c r="AH4" s="200"/>
      <c r="AI4" s="198"/>
    </row>
    <row r="5" customFormat="false" ht="15.75" hidden="false" customHeight="false" outlineLevel="0" collapsed="false">
      <c r="A5" s="200" t="n">
        <v>2</v>
      </c>
      <c r="B5" s="216" t="s">
        <v>506</v>
      </c>
      <c r="C5" s="201"/>
      <c r="D5" s="200"/>
      <c r="E5" s="200"/>
      <c r="F5" s="215"/>
      <c r="G5" s="204"/>
      <c r="H5" s="199"/>
      <c r="I5" s="200"/>
      <c r="J5" s="200"/>
      <c r="K5" s="200"/>
      <c r="L5" s="200"/>
      <c r="M5" s="200"/>
      <c r="N5" s="200"/>
      <c r="O5" s="200"/>
      <c r="P5" s="200"/>
      <c r="Q5" s="200"/>
      <c r="R5" s="200"/>
      <c r="S5" s="200"/>
      <c r="T5" s="200"/>
      <c r="U5" s="204"/>
      <c r="V5" s="200"/>
      <c r="W5" s="200"/>
      <c r="X5" s="200"/>
      <c r="Y5" s="200"/>
      <c r="Z5" s="200"/>
      <c r="AA5" s="200"/>
      <c r="AB5" s="204"/>
      <c r="AC5" s="200"/>
      <c r="AD5" s="200"/>
      <c r="AE5" s="200"/>
      <c r="AF5" s="200"/>
      <c r="AG5" s="200"/>
      <c r="AH5" s="200"/>
      <c r="AI5" s="204"/>
    </row>
    <row r="6" customFormat="false" ht="15.75" hidden="false" customHeight="false" outlineLevel="0" collapsed="false">
      <c r="A6" s="200" t="n">
        <v>3</v>
      </c>
      <c r="B6" s="216" t="s">
        <v>508</v>
      </c>
      <c r="C6" s="201"/>
      <c r="D6" s="200"/>
      <c r="E6" s="200"/>
      <c r="F6" s="215"/>
      <c r="G6" s="204"/>
      <c r="H6" s="199"/>
      <c r="I6" s="200"/>
      <c r="J6" s="200"/>
      <c r="K6" s="200"/>
      <c r="L6" s="200"/>
      <c r="M6" s="200"/>
      <c r="N6" s="200"/>
      <c r="O6" s="200"/>
      <c r="P6" s="200"/>
      <c r="Q6" s="200"/>
      <c r="R6" s="200"/>
      <c r="S6" s="200"/>
      <c r="T6" s="200"/>
      <c r="U6" s="204"/>
      <c r="V6" s="200"/>
      <c r="W6" s="200"/>
      <c r="X6" s="200"/>
      <c r="Y6" s="200"/>
      <c r="Z6" s="200"/>
      <c r="AA6" s="200"/>
      <c r="AB6" s="204"/>
      <c r="AC6" s="200"/>
      <c r="AD6" s="200"/>
      <c r="AE6" s="200"/>
      <c r="AF6" s="200"/>
      <c r="AG6" s="200"/>
      <c r="AH6" s="200"/>
      <c r="AI6" s="204"/>
    </row>
    <row r="7" customFormat="false" ht="15.75" hidden="false" customHeight="false" outlineLevel="0" collapsed="false">
      <c r="A7" s="217" t="n">
        <v>4</v>
      </c>
      <c r="B7" s="218" t="s">
        <v>510</v>
      </c>
      <c r="C7" s="201"/>
      <c r="D7" s="200"/>
      <c r="E7" s="200"/>
      <c r="F7" s="215"/>
      <c r="G7" s="204"/>
      <c r="H7" s="199"/>
      <c r="I7" s="200"/>
      <c r="J7" s="200"/>
      <c r="K7" s="200"/>
      <c r="L7" s="200"/>
      <c r="M7" s="200"/>
      <c r="N7" s="200"/>
      <c r="O7" s="200"/>
      <c r="P7" s="200"/>
      <c r="Q7" s="200"/>
      <c r="R7" s="200"/>
      <c r="S7" s="200"/>
      <c r="T7" s="200"/>
      <c r="U7" s="204"/>
      <c r="V7" s="200"/>
      <c r="W7" s="200"/>
      <c r="X7" s="200"/>
      <c r="Y7" s="200"/>
      <c r="Z7" s="200"/>
      <c r="AA7" s="200"/>
      <c r="AB7" s="204"/>
      <c r="AC7" s="200"/>
      <c r="AD7" s="200"/>
      <c r="AE7" s="200"/>
      <c r="AF7" s="200"/>
      <c r="AG7" s="200"/>
      <c r="AH7" s="200"/>
      <c r="AI7" s="204"/>
    </row>
    <row r="8" customFormat="false" ht="15.75" hidden="false" customHeight="false" outlineLevel="0" collapsed="false">
      <c r="A8" s="217" t="n">
        <v>5</v>
      </c>
      <c r="B8" s="216" t="s">
        <v>536</v>
      </c>
      <c r="C8" s="201"/>
      <c r="D8" s="200"/>
      <c r="E8" s="200"/>
      <c r="F8" s="215"/>
      <c r="G8" s="204"/>
      <c r="H8" s="199"/>
      <c r="I8" s="200"/>
      <c r="J8" s="200"/>
      <c r="K8" s="200"/>
      <c r="L8" s="200"/>
      <c r="M8" s="200"/>
      <c r="N8" s="200"/>
      <c r="O8" s="200"/>
      <c r="P8" s="200"/>
      <c r="Q8" s="200"/>
      <c r="R8" s="200"/>
      <c r="S8" s="200"/>
      <c r="T8" s="200"/>
      <c r="U8" s="204"/>
      <c r="V8" s="200"/>
      <c r="W8" s="200"/>
      <c r="X8" s="200"/>
      <c r="Y8" s="200"/>
      <c r="Z8" s="200"/>
      <c r="AA8" s="200"/>
      <c r="AB8" s="204"/>
      <c r="AC8" s="200"/>
      <c r="AD8" s="200"/>
      <c r="AE8" s="200"/>
      <c r="AF8" s="200"/>
      <c r="AG8" s="200"/>
      <c r="AH8" s="200"/>
      <c r="AI8" s="204"/>
    </row>
    <row r="9" customFormat="false" ht="15.75" hidden="false" customHeight="false" outlineLevel="0" collapsed="false">
      <c r="A9" s="219" t="n">
        <v>6</v>
      </c>
      <c r="B9" s="220" t="s">
        <v>514</v>
      </c>
      <c r="C9" s="201"/>
      <c r="D9" s="200"/>
      <c r="E9" s="200"/>
      <c r="F9" s="215"/>
      <c r="G9" s="204"/>
      <c r="H9" s="199"/>
      <c r="I9" s="200"/>
      <c r="J9" s="200"/>
      <c r="K9" s="200"/>
      <c r="L9" s="200"/>
      <c r="M9" s="200"/>
      <c r="N9" s="200"/>
      <c r="O9" s="200"/>
      <c r="P9" s="200"/>
      <c r="Q9" s="200"/>
      <c r="R9" s="200"/>
      <c r="S9" s="200"/>
      <c r="T9" s="200"/>
      <c r="U9" s="204"/>
      <c r="V9" s="200"/>
      <c r="W9" s="200"/>
      <c r="X9" s="200"/>
      <c r="Y9" s="200"/>
      <c r="Z9" s="200"/>
      <c r="AA9" s="200"/>
      <c r="AB9" s="204"/>
      <c r="AC9" s="200"/>
      <c r="AD9" s="200"/>
      <c r="AE9" s="200"/>
      <c r="AF9" s="200"/>
      <c r="AG9" s="200"/>
      <c r="AH9" s="200"/>
      <c r="AI9" s="204"/>
    </row>
    <row r="10" customFormat="false" ht="23.25" hidden="false" customHeight="false" outlineLevel="0" collapsed="false">
      <c r="A10" s="186"/>
      <c r="B10" s="213" t="s">
        <v>537</v>
      </c>
      <c r="C10" s="188"/>
      <c r="D10" s="189"/>
      <c r="E10" s="189"/>
      <c r="F10" s="190"/>
      <c r="G10" s="191"/>
      <c r="H10" s="192"/>
      <c r="I10" s="189"/>
      <c r="J10" s="189"/>
      <c r="K10" s="189"/>
      <c r="L10" s="189"/>
      <c r="M10" s="189"/>
      <c r="N10" s="189"/>
      <c r="O10" s="189"/>
      <c r="P10" s="189"/>
      <c r="Q10" s="189"/>
      <c r="R10" s="189"/>
      <c r="S10" s="189"/>
      <c r="T10" s="189"/>
      <c r="U10" s="191"/>
      <c r="V10" s="189"/>
      <c r="W10" s="189"/>
      <c r="X10" s="189"/>
      <c r="Y10" s="189"/>
      <c r="Z10" s="189"/>
      <c r="AA10" s="189"/>
      <c r="AB10" s="191"/>
      <c r="AC10" s="189"/>
      <c r="AD10" s="189"/>
      <c r="AE10" s="189"/>
      <c r="AF10" s="189"/>
      <c r="AG10" s="189"/>
      <c r="AH10" s="189"/>
      <c r="AI10" s="191"/>
    </row>
    <row r="11" customFormat="false" ht="15.75" hidden="false" customHeight="false" outlineLevel="0" collapsed="false">
      <c r="A11" s="221" t="n">
        <v>7</v>
      </c>
      <c r="B11" s="214" t="s">
        <v>538</v>
      </c>
      <c r="C11" s="201"/>
      <c r="D11" s="200"/>
      <c r="E11" s="200"/>
      <c r="F11" s="215"/>
      <c r="G11" s="204"/>
      <c r="H11" s="199"/>
      <c r="I11" s="200"/>
      <c r="J11" s="200"/>
      <c r="K11" s="200"/>
      <c r="L11" s="200"/>
      <c r="M11" s="200"/>
      <c r="N11" s="200"/>
      <c r="O11" s="200"/>
      <c r="P11" s="200"/>
      <c r="Q11" s="200"/>
      <c r="R11" s="200"/>
      <c r="S11" s="200"/>
      <c r="T11" s="200"/>
      <c r="U11" s="204"/>
      <c r="V11" s="200"/>
      <c r="W11" s="200"/>
      <c r="X11" s="200"/>
      <c r="Y11" s="200"/>
      <c r="Z11" s="200"/>
      <c r="AA11" s="200"/>
      <c r="AB11" s="204"/>
      <c r="AC11" s="200"/>
      <c r="AD11" s="200"/>
      <c r="AE11" s="200"/>
      <c r="AF11" s="200"/>
      <c r="AG11" s="200"/>
      <c r="AH11" s="200"/>
      <c r="AI11" s="204"/>
    </row>
    <row r="12" customFormat="false" ht="15.75" hidden="false" customHeight="false" outlineLevel="0" collapsed="false">
      <c r="A12" s="217" t="n">
        <v>8</v>
      </c>
      <c r="B12" s="216" t="s">
        <v>539</v>
      </c>
      <c r="C12" s="201"/>
      <c r="D12" s="200"/>
      <c r="E12" s="200"/>
      <c r="F12" s="215"/>
      <c r="G12" s="204"/>
      <c r="H12" s="199"/>
      <c r="I12" s="200"/>
      <c r="J12" s="200"/>
      <c r="K12" s="200"/>
      <c r="L12" s="200"/>
      <c r="M12" s="200"/>
      <c r="N12" s="200"/>
      <c r="O12" s="200"/>
      <c r="P12" s="200"/>
      <c r="Q12" s="200"/>
      <c r="R12" s="200"/>
      <c r="S12" s="200"/>
      <c r="T12" s="200"/>
      <c r="U12" s="204"/>
      <c r="V12" s="200"/>
      <c r="W12" s="200"/>
      <c r="X12" s="200"/>
      <c r="Y12" s="200"/>
      <c r="Z12" s="200"/>
      <c r="AA12" s="200"/>
      <c r="AB12" s="204"/>
      <c r="AC12" s="200"/>
      <c r="AD12" s="200"/>
      <c r="AE12" s="200"/>
      <c r="AF12" s="200"/>
      <c r="AG12" s="200"/>
      <c r="AH12" s="200"/>
      <c r="AI12" s="204"/>
    </row>
    <row r="13" customFormat="false" ht="15.75" hidden="false" customHeight="false" outlineLevel="0" collapsed="false">
      <c r="A13" s="217" t="n">
        <v>9</v>
      </c>
      <c r="B13" s="216" t="s">
        <v>540</v>
      </c>
      <c r="C13" s="201"/>
      <c r="D13" s="200"/>
      <c r="E13" s="200"/>
      <c r="F13" s="215"/>
      <c r="G13" s="204"/>
      <c r="H13" s="199"/>
      <c r="I13" s="200"/>
      <c r="J13" s="200"/>
      <c r="K13" s="200"/>
      <c r="L13" s="200"/>
      <c r="M13" s="200"/>
      <c r="N13" s="200"/>
      <c r="O13" s="200"/>
      <c r="P13" s="200"/>
      <c r="Q13" s="200"/>
      <c r="R13" s="200"/>
      <c r="S13" s="200"/>
      <c r="T13" s="200"/>
      <c r="U13" s="204"/>
      <c r="V13" s="200"/>
      <c r="W13" s="200"/>
      <c r="X13" s="200"/>
      <c r="Y13" s="200"/>
      <c r="Z13" s="200"/>
      <c r="AA13" s="200"/>
      <c r="AB13" s="204"/>
      <c r="AC13" s="200"/>
      <c r="AD13" s="200"/>
      <c r="AE13" s="200"/>
      <c r="AF13" s="200"/>
      <c r="AG13" s="200"/>
      <c r="AH13" s="200"/>
      <c r="AI13" s="204"/>
    </row>
    <row r="14" customFormat="false" ht="15.75" hidden="false" customHeight="false" outlineLevel="0" collapsed="false">
      <c r="A14" s="217" t="n">
        <v>10</v>
      </c>
      <c r="B14" s="216" t="s">
        <v>541</v>
      </c>
      <c r="C14" s="201"/>
      <c r="D14" s="200"/>
      <c r="E14" s="200"/>
      <c r="F14" s="215"/>
      <c r="G14" s="204"/>
      <c r="H14" s="199"/>
      <c r="I14" s="200"/>
      <c r="J14" s="200"/>
      <c r="K14" s="200"/>
      <c r="L14" s="200"/>
      <c r="M14" s="200"/>
      <c r="N14" s="200"/>
      <c r="O14" s="200"/>
      <c r="P14" s="200"/>
      <c r="Q14" s="200"/>
      <c r="R14" s="200"/>
      <c r="S14" s="200"/>
      <c r="T14" s="200"/>
      <c r="U14" s="204"/>
      <c r="V14" s="200"/>
      <c r="W14" s="200"/>
      <c r="X14" s="200"/>
      <c r="Y14" s="200"/>
      <c r="Z14" s="200"/>
      <c r="AA14" s="200"/>
      <c r="AB14" s="204"/>
      <c r="AC14" s="200"/>
      <c r="AD14" s="200"/>
      <c r="AE14" s="200"/>
      <c r="AF14" s="200"/>
      <c r="AG14" s="200"/>
      <c r="AH14" s="200"/>
      <c r="AI14" s="204"/>
    </row>
    <row r="15" customFormat="false" ht="15.75" hidden="false" customHeight="false" outlineLevel="0" collapsed="false">
      <c r="A15" s="217" t="n">
        <v>11</v>
      </c>
      <c r="B15" s="216" t="s">
        <v>542</v>
      </c>
      <c r="C15" s="201"/>
      <c r="D15" s="200"/>
      <c r="E15" s="200"/>
      <c r="F15" s="215"/>
      <c r="G15" s="204"/>
      <c r="H15" s="199"/>
      <c r="I15" s="200"/>
      <c r="J15" s="200"/>
      <c r="K15" s="200"/>
      <c r="L15" s="200"/>
      <c r="M15" s="200"/>
      <c r="N15" s="200"/>
      <c r="O15" s="200"/>
      <c r="P15" s="200"/>
      <c r="Q15" s="200"/>
      <c r="R15" s="200"/>
      <c r="S15" s="200"/>
      <c r="T15" s="200"/>
      <c r="U15" s="204"/>
      <c r="V15" s="200"/>
      <c r="W15" s="200"/>
      <c r="X15" s="200"/>
      <c r="Y15" s="200"/>
      <c r="Z15" s="200"/>
      <c r="AA15" s="200"/>
      <c r="AB15" s="204"/>
      <c r="AC15" s="200"/>
      <c r="AD15" s="200"/>
      <c r="AE15" s="200"/>
      <c r="AF15" s="200"/>
      <c r="AG15" s="200"/>
      <c r="AH15" s="200"/>
      <c r="AI15" s="204"/>
    </row>
    <row r="16" customFormat="false" ht="15.75" hidden="false" customHeight="false" outlineLevel="0" collapsed="false">
      <c r="A16" s="217" t="n">
        <v>12</v>
      </c>
      <c r="B16" s="216" t="s">
        <v>543</v>
      </c>
      <c r="C16" s="201"/>
      <c r="D16" s="200"/>
      <c r="E16" s="200"/>
      <c r="F16" s="215"/>
      <c r="G16" s="204"/>
      <c r="H16" s="199"/>
      <c r="I16" s="200"/>
      <c r="J16" s="200"/>
      <c r="K16" s="200"/>
      <c r="L16" s="200"/>
      <c r="M16" s="200"/>
      <c r="N16" s="200"/>
      <c r="O16" s="200"/>
      <c r="P16" s="200"/>
      <c r="Q16" s="200"/>
      <c r="R16" s="200"/>
      <c r="S16" s="200"/>
      <c r="T16" s="200"/>
      <c r="U16" s="204"/>
      <c r="V16" s="200"/>
      <c r="W16" s="200"/>
      <c r="X16" s="200"/>
      <c r="Y16" s="200"/>
      <c r="Z16" s="200"/>
      <c r="AA16" s="200"/>
      <c r="AB16" s="204"/>
      <c r="AC16" s="200"/>
      <c r="AD16" s="200"/>
      <c r="AE16" s="200"/>
      <c r="AF16" s="200"/>
      <c r="AG16" s="200"/>
      <c r="AH16" s="200"/>
      <c r="AI16" s="204"/>
    </row>
    <row r="17" customFormat="false" ht="15.75" hidden="false" customHeight="false" outlineLevel="0" collapsed="false">
      <c r="A17" s="217" t="n">
        <v>13</v>
      </c>
      <c r="B17" s="222" t="s">
        <v>544</v>
      </c>
      <c r="C17" s="201"/>
      <c r="D17" s="200"/>
      <c r="E17" s="200"/>
      <c r="F17" s="215"/>
      <c r="G17" s="204"/>
      <c r="H17" s="199"/>
      <c r="I17" s="200"/>
      <c r="J17" s="200"/>
      <c r="K17" s="200"/>
      <c r="L17" s="200"/>
      <c r="M17" s="200"/>
      <c r="N17" s="200"/>
      <c r="O17" s="200"/>
      <c r="P17" s="200"/>
      <c r="Q17" s="200"/>
      <c r="R17" s="200"/>
      <c r="S17" s="200"/>
      <c r="T17" s="200"/>
      <c r="U17" s="204"/>
      <c r="V17" s="200"/>
      <c r="W17" s="200"/>
      <c r="X17" s="200"/>
      <c r="Y17" s="200"/>
      <c r="Z17" s="200"/>
      <c r="AA17" s="200"/>
      <c r="AB17" s="204"/>
      <c r="AC17" s="200"/>
      <c r="AD17" s="200"/>
      <c r="AE17" s="200"/>
      <c r="AF17" s="200"/>
      <c r="AG17" s="200"/>
      <c r="AH17" s="200"/>
      <c r="AI17" s="204"/>
    </row>
    <row r="18" customFormat="false" ht="23.25" hidden="false" customHeight="false" outlineLevel="0" collapsed="false">
      <c r="A18" s="186"/>
      <c r="B18" s="213" t="s">
        <v>545</v>
      </c>
      <c r="C18" s="188"/>
      <c r="D18" s="189"/>
      <c r="E18" s="189"/>
      <c r="F18" s="190"/>
      <c r="G18" s="191"/>
      <c r="H18" s="192"/>
      <c r="I18" s="189"/>
      <c r="J18" s="189"/>
      <c r="K18" s="189"/>
      <c r="L18" s="189"/>
      <c r="M18" s="189"/>
      <c r="N18" s="189"/>
      <c r="O18" s="189"/>
      <c r="P18" s="189"/>
      <c r="Q18" s="189"/>
      <c r="R18" s="189"/>
      <c r="S18" s="189"/>
      <c r="T18" s="189"/>
      <c r="U18" s="191"/>
      <c r="V18" s="189"/>
      <c r="W18" s="189"/>
      <c r="X18" s="189"/>
      <c r="Y18" s="189"/>
      <c r="Z18" s="189"/>
      <c r="AA18" s="189"/>
      <c r="AB18" s="191"/>
      <c r="AC18" s="189"/>
      <c r="AD18" s="189"/>
      <c r="AE18" s="189"/>
      <c r="AF18" s="189"/>
      <c r="AG18" s="189"/>
      <c r="AH18" s="189"/>
      <c r="AI18" s="191"/>
    </row>
    <row r="19" customFormat="false" ht="15.75" hidden="false" customHeight="false" outlineLevel="0" collapsed="false">
      <c r="A19" s="217" t="n">
        <v>14</v>
      </c>
      <c r="B19" s="216" t="s">
        <v>546</v>
      </c>
      <c r="C19" s="201"/>
      <c r="D19" s="200"/>
      <c r="E19" s="200"/>
      <c r="F19" s="215"/>
      <c r="G19" s="204"/>
      <c r="H19" s="199"/>
      <c r="I19" s="200"/>
      <c r="J19" s="200"/>
      <c r="K19" s="200"/>
      <c r="L19" s="200"/>
      <c r="M19" s="200"/>
      <c r="N19" s="200"/>
      <c r="O19" s="200"/>
      <c r="P19" s="200"/>
      <c r="Q19" s="200"/>
      <c r="R19" s="200"/>
      <c r="S19" s="200"/>
      <c r="T19" s="200"/>
      <c r="U19" s="204"/>
      <c r="V19" s="200"/>
      <c r="W19" s="200"/>
      <c r="X19" s="200"/>
      <c r="Y19" s="200"/>
      <c r="Z19" s="200"/>
      <c r="AA19" s="200"/>
      <c r="AB19" s="204"/>
      <c r="AC19" s="200"/>
      <c r="AD19" s="200"/>
      <c r="AE19" s="200"/>
      <c r="AF19" s="200"/>
      <c r="AG19" s="200"/>
      <c r="AH19" s="200"/>
      <c r="AI19" s="204"/>
    </row>
    <row r="20" customFormat="false" ht="15.75" hidden="false" customHeight="false" outlineLevel="0" collapsed="false">
      <c r="A20" s="217" t="n">
        <v>15</v>
      </c>
      <c r="B20" s="216" t="s">
        <v>547</v>
      </c>
      <c r="C20" s="201"/>
      <c r="D20" s="200"/>
      <c r="E20" s="200"/>
      <c r="F20" s="215"/>
      <c r="G20" s="204"/>
      <c r="H20" s="199"/>
      <c r="I20" s="200"/>
      <c r="J20" s="200"/>
      <c r="K20" s="200"/>
      <c r="L20" s="200"/>
      <c r="M20" s="200"/>
      <c r="N20" s="200"/>
      <c r="O20" s="200"/>
      <c r="P20" s="200"/>
      <c r="Q20" s="200"/>
      <c r="R20" s="200"/>
      <c r="S20" s="200"/>
      <c r="T20" s="200"/>
      <c r="U20" s="204"/>
      <c r="V20" s="200"/>
      <c r="W20" s="200"/>
      <c r="X20" s="200"/>
      <c r="Y20" s="200"/>
      <c r="Z20" s="200"/>
      <c r="AA20" s="200"/>
      <c r="AB20" s="204"/>
      <c r="AC20" s="200"/>
      <c r="AD20" s="200"/>
      <c r="AE20" s="200"/>
      <c r="AF20" s="200"/>
      <c r="AG20" s="200"/>
      <c r="AH20" s="200"/>
      <c r="AI20" s="204"/>
    </row>
    <row r="21" customFormat="false" ht="15.75" hidden="false" customHeight="false" outlineLevel="0" collapsed="false">
      <c r="A21" s="217" t="n">
        <v>16</v>
      </c>
      <c r="B21" s="216" t="s">
        <v>548</v>
      </c>
      <c r="C21" s="201"/>
      <c r="D21" s="200"/>
      <c r="E21" s="200"/>
      <c r="F21" s="215"/>
      <c r="G21" s="204"/>
      <c r="H21" s="199"/>
      <c r="I21" s="200"/>
      <c r="J21" s="200"/>
      <c r="K21" s="200"/>
      <c r="L21" s="200"/>
      <c r="M21" s="200"/>
      <c r="N21" s="200"/>
      <c r="O21" s="200"/>
      <c r="P21" s="200"/>
      <c r="Q21" s="200"/>
      <c r="R21" s="200"/>
      <c r="S21" s="200"/>
      <c r="T21" s="200"/>
      <c r="U21" s="204"/>
      <c r="V21" s="200"/>
      <c r="W21" s="200"/>
      <c r="X21" s="200"/>
      <c r="Y21" s="200"/>
      <c r="Z21" s="200"/>
      <c r="AA21" s="200"/>
      <c r="AB21" s="204"/>
      <c r="AC21" s="200"/>
      <c r="AD21" s="200"/>
      <c r="AE21" s="200"/>
      <c r="AF21" s="200"/>
      <c r="AG21" s="200"/>
      <c r="AH21" s="200"/>
      <c r="AI21" s="204"/>
    </row>
    <row r="22" customFormat="false" ht="15.75" hidden="false" customHeight="false" outlineLevel="0" collapsed="false">
      <c r="A22" s="217" t="n">
        <v>17</v>
      </c>
      <c r="B22" s="223" t="s">
        <v>549</v>
      </c>
      <c r="C22" s="207"/>
      <c r="D22" s="200"/>
      <c r="E22" s="200"/>
      <c r="F22" s="215"/>
      <c r="G22" s="208"/>
      <c r="H22" s="199"/>
      <c r="I22" s="200"/>
      <c r="J22" s="200"/>
      <c r="K22" s="200"/>
      <c r="L22" s="200"/>
      <c r="M22" s="200"/>
      <c r="N22" s="200"/>
      <c r="O22" s="200"/>
      <c r="P22" s="200"/>
      <c r="Q22" s="200"/>
      <c r="R22" s="200"/>
      <c r="S22" s="200"/>
      <c r="T22" s="200"/>
      <c r="U22" s="208"/>
      <c r="V22" s="200"/>
      <c r="W22" s="200"/>
      <c r="X22" s="200"/>
      <c r="Y22" s="200"/>
      <c r="Z22" s="200"/>
      <c r="AA22" s="200"/>
      <c r="AB22" s="208"/>
      <c r="AC22" s="200"/>
      <c r="AD22" s="200"/>
      <c r="AE22" s="200"/>
      <c r="AF22" s="200"/>
      <c r="AG22" s="200"/>
      <c r="AH22" s="200"/>
      <c r="AI22" s="208"/>
    </row>
    <row r="23" customFormat="false" ht="15.75" hidden="false" customHeight="false" outlineLevel="0" collapsed="false">
      <c r="A23" s="217" t="n">
        <v>18</v>
      </c>
      <c r="B23" s="216" t="s">
        <v>550</v>
      </c>
      <c r="C23" s="201"/>
      <c r="D23" s="200"/>
      <c r="E23" s="200"/>
      <c r="F23" s="215"/>
      <c r="G23" s="204"/>
      <c r="H23" s="199"/>
      <c r="I23" s="200"/>
      <c r="J23" s="200"/>
      <c r="K23" s="200"/>
      <c r="L23" s="200"/>
      <c r="M23" s="200"/>
      <c r="N23" s="200"/>
      <c r="O23" s="200"/>
      <c r="P23" s="200"/>
      <c r="Q23" s="200"/>
      <c r="R23" s="200"/>
      <c r="S23" s="200"/>
      <c r="T23" s="200"/>
      <c r="U23" s="204"/>
      <c r="V23" s="200"/>
      <c r="W23" s="200"/>
      <c r="X23" s="200"/>
      <c r="Y23" s="200"/>
      <c r="Z23" s="200"/>
      <c r="AA23" s="200"/>
      <c r="AB23" s="204"/>
      <c r="AC23" s="200"/>
      <c r="AD23" s="200"/>
      <c r="AE23" s="200"/>
      <c r="AF23" s="200"/>
      <c r="AG23" s="200"/>
      <c r="AH23" s="200"/>
      <c r="AI23" s="204"/>
    </row>
    <row r="24" customFormat="false" ht="15.75" hidden="false" customHeight="false" outlineLevel="0" collapsed="false">
      <c r="A24" s="217" t="n">
        <v>19</v>
      </c>
      <c r="B24" s="216" t="s">
        <v>551</v>
      </c>
      <c r="C24" s="201"/>
      <c r="D24" s="200"/>
      <c r="E24" s="200"/>
      <c r="F24" s="215"/>
      <c r="G24" s="204"/>
      <c r="H24" s="199"/>
      <c r="I24" s="200"/>
      <c r="J24" s="200"/>
      <c r="K24" s="200"/>
      <c r="L24" s="200"/>
      <c r="M24" s="200"/>
      <c r="N24" s="200"/>
      <c r="O24" s="200"/>
      <c r="P24" s="200"/>
      <c r="Q24" s="200"/>
      <c r="R24" s="200"/>
      <c r="S24" s="200"/>
      <c r="T24" s="200"/>
      <c r="U24" s="204"/>
      <c r="V24" s="200"/>
      <c r="W24" s="200"/>
      <c r="X24" s="200"/>
      <c r="Y24" s="200"/>
      <c r="Z24" s="200"/>
      <c r="AA24" s="200"/>
      <c r="AB24" s="204"/>
      <c r="AC24" s="200"/>
      <c r="AD24" s="200"/>
      <c r="AE24" s="200"/>
      <c r="AF24" s="200"/>
      <c r="AG24" s="200"/>
      <c r="AH24" s="200"/>
      <c r="AI24" s="204"/>
    </row>
    <row r="25" customFormat="false" ht="23.25" hidden="false" customHeight="false" outlineLevel="0" collapsed="false">
      <c r="A25" s="186"/>
      <c r="B25" s="213" t="s">
        <v>552</v>
      </c>
      <c r="C25" s="188"/>
      <c r="D25" s="189"/>
      <c r="E25" s="189"/>
      <c r="F25" s="190"/>
      <c r="G25" s="191"/>
      <c r="H25" s="192"/>
      <c r="I25" s="189"/>
      <c r="J25" s="189"/>
      <c r="K25" s="189"/>
      <c r="L25" s="189"/>
      <c r="M25" s="189"/>
      <c r="N25" s="189"/>
      <c r="O25" s="189"/>
      <c r="P25" s="189"/>
      <c r="Q25" s="189"/>
      <c r="R25" s="189"/>
      <c r="S25" s="189"/>
      <c r="T25" s="189"/>
      <c r="U25" s="191"/>
      <c r="V25" s="189"/>
      <c r="W25" s="189"/>
      <c r="X25" s="189"/>
      <c r="Y25" s="189"/>
      <c r="Z25" s="189"/>
      <c r="AA25" s="189"/>
      <c r="AB25" s="191"/>
      <c r="AC25" s="189"/>
      <c r="AD25" s="189"/>
      <c r="AE25" s="189"/>
      <c r="AF25" s="189"/>
      <c r="AG25" s="189"/>
      <c r="AH25" s="189"/>
      <c r="AI25" s="191"/>
    </row>
    <row r="26" customFormat="false" ht="15.75" hidden="false" customHeight="false" outlineLevel="0" collapsed="false">
      <c r="A26" s="217" t="n">
        <v>20</v>
      </c>
      <c r="B26" s="216" t="s">
        <v>553</v>
      </c>
      <c r="C26" s="201"/>
      <c r="D26" s="200"/>
      <c r="E26" s="200"/>
      <c r="F26" s="215"/>
      <c r="G26" s="204"/>
      <c r="H26" s="199"/>
      <c r="I26" s="200"/>
      <c r="J26" s="200"/>
      <c r="K26" s="200"/>
      <c r="L26" s="200"/>
      <c r="M26" s="200"/>
      <c r="N26" s="200"/>
      <c r="O26" s="200"/>
      <c r="P26" s="200"/>
      <c r="Q26" s="200"/>
      <c r="R26" s="200"/>
      <c r="S26" s="200"/>
      <c r="T26" s="200"/>
      <c r="U26" s="204"/>
      <c r="V26" s="200"/>
      <c r="W26" s="200"/>
      <c r="X26" s="200"/>
      <c r="Y26" s="200"/>
      <c r="Z26" s="200"/>
      <c r="AA26" s="200"/>
      <c r="AB26" s="204"/>
      <c r="AC26" s="200"/>
      <c r="AD26" s="200"/>
      <c r="AE26" s="200"/>
      <c r="AF26" s="200"/>
      <c r="AG26" s="200"/>
      <c r="AH26" s="200"/>
      <c r="AI26" s="204"/>
    </row>
    <row r="27" customFormat="false" ht="15.75" hidden="false" customHeight="false" outlineLevel="0" collapsed="false">
      <c r="A27" s="217" t="n">
        <v>21</v>
      </c>
      <c r="B27" s="216" t="s">
        <v>554</v>
      </c>
      <c r="C27" s="201"/>
      <c r="D27" s="200"/>
      <c r="E27" s="200"/>
      <c r="F27" s="215"/>
      <c r="G27" s="204"/>
      <c r="H27" s="199"/>
      <c r="I27" s="200"/>
      <c r="J27" s="200"/>
      <c r="K27" s="200"/>
      <c r="L27" s="200"/>
      <c r="M27" s="200"/>
      <c r="N27" s="200"/>
      <c r="O27" s="200"/>
      <c r="P27" s="200"/>
      <c r="Q27" s="200"/>
      <c r="R27" s="200"/>
      <c r="S27" s="200"/>
      <c r="T27" s="200"/>
      <c r="U27" s="204"/>
      <c r="V27" s="200"/>
      <c r="W27" s="200"/>
      <c r="X27" s="200"/>
      <c r="Y27" s="200"/>
      <c r="Z27" s="200"/>
      <c r="AA27" s="200"/>
      <c r="AB27" s="204"/>
      <c r="AC27" s="200"/>
      <c r="AD27" s="200"/>
      <c r="AE27" s="200"/>
      <c r="AF27" s="200"/>
      <c r="AG27" s="200"/>
      <c r="AH27" s="200"/>
      <c r="AI27" s="204"/>
    </row>
    <row r="28" customFormat="false" ht="15.75" hidden="false" customHeight="false" outlineLevel="0" collapsed="false">
      <c r="A28" s="210"/>
      <c r="B28" s="211"/>
      <c r="C28" s="212"/>
      <c r="D28" s="189"/>
      <c r="E28" s="189"/>
      <c r="F28" s="190"/>
      <c r="G28" s="191"/>
      <c r="H28" s="192"/>
      <c r="I28" s="189"/>
      <c r="J28" s="189"/>
      <c r="K28" s="189"/>
      <c r="L28" s="189"/>
      <c r="M28" s="189"/>
      <c r="N28" s="189"/>
      <c r="O28" s="189"/>
      <c r="P28" s="189"/>
      <c r="Q28" s="189"/>
      <c r="R28" s="189"/>
      <c r="S28" s="189"/>
      <c r="T28" s="189"/>
      <c r="U28" s="191"/>
      <c r="V28" s="189"/>
      <c r="W28" s="189"/>
      <c r="X28" s="189"/>
      <c r="Y28" s="189"/>
      <c r="Z28" s="189"/>
      <c r="AA28" s="189"/>
      <c r="AB28" s="191"/>
      <c r="AC28" s="189"/>
      <c r="AD28" s="189"/>
      <c r="AE28" s="189"/>
      <c r="AF28" s="189"/>
      <c r="AG28" s="189"/>
      <c r="AH28" s="189"/>
      <c r="AI28" s="191"/>
    </row>
  </sheetData>
  <mergeCells count="4">
    <mergeCell ref="D1:F1"/>
    <mergeCell ref="H1:T1"/>
    <mergeCell ref="V1:AA1"/>
    <mergeCell ref="AC1:AH1"/>
  </mergeCells>
  <printOptions headings="false" gridLines="false" gridLinesSet="true" horizontalCentered="false" verticalCentered="false"/>
  <pageMargins left="0.75" right="0.75" top="1" bottom="1"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6.xml><?xml version="1.0" encoding="utf-8"?>
<worksheet xmlns="http://schemas.openxmlformats.org/spreadsheetml/2006/main" xmlns:r="http://schemas.openxmlformats.org/officeDocument/2006/relationships">
  <sheetPr filterMode="false">
    <tabColor rgb="FFFFFF00"/>
    <pageSetUpPr fitToPage="true"/>
  </sheetPr>
  <dimension ref="A1:F128"/>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 activeCellId="0" sqref="H1"/>
    </sheetView>
  </sheetViews>
  <sheetFormatPr defaultRowHeight="12.75"/>
  <cols>
    <col collapsed="false" hidden="false" max="1" min="1" style="0" width="70.7091836734694"/>
    <col collapsed="false" hidden="false" max="2" min="2" style="0" width="2.28571428571429"/>
    <col collapsed="false" hidden="false" max="3" min="3" style="0" width="2.14285714285714"/>
    <col collapsed="false" hidden="false" max="4" min="4" style="0" width="70.7091836734694"/>
    <col collapsed="false" hidden="false" max="5" min="5" style="0" width="2.28571428571429"/>
    <col collapsed="false" hidden="false" max="6" min="6" style="0" width="2.14285714285714"/>
    <col collapsed="false" hidden="false" max="1025" min="7" style="0" width="11.4183673469388"/>
  </cols>
  <sheetData>
    <row r="1" customFormat="false" ht="15" hidden="false" customHeight="false" outlineLevel="0" collapsed="false">
      <c r="A1" s="152" t="str">
        <f aca="false">'SR Area D'!A3:D3</f>
        <v>D.01 Erogazione di incentivi, sovvenzioni e contributi finanziari a privati</v>
      </c>
      <c r="B1" s="153"/>
      <c r="C1" s="153"/>
      <c r="D1" s="153"/>
      <c r="E1" s="153"/>
      <c r="F1" s="153"/>
    </row>
    <row r="2" customFormat="false" ht="12.75" hidden="false" customHeight="true" outlineLevel="0" collapsed="false">
      <c r="A2" s="154" t="s">
        <v>400</v>
      </c>
      <c r="B2" s="154"/>
      <c r="C2" s="155"/>
      <c r="D2" s="156" t="s">
        <v>401</v>
      </c>
      <c r="E2" s="156"/>
      <c r="F2" s="155"/>
    </row>
    <row r="3" customFormat="false" ht="20.25" hidden="false" customHeight="true" outlineLevel="0" collapsed="false">
      <c r="A3" s="154"/>
      <c r="B3" s="154"/>
      <c r="C3" s="157"/>
      <c r="D3" s="156"/>
      <c r="E3" s="156"/>
      <c r="F3" s="157"/>
    </row>
    <row r="4" customFormat="false" ht="12.75" hidden="false" customHeight="false" outlineLevel="0" collapsed="false">
      <c r="A4" s="158" t="s">
        <v>555</v>
      </c>
      <c r="B4" s="159"/>
      <c r="C4" s="160"/>
      <c r="D4" s="161" t="s">
        <v>556</v>
      </c>
      <c r="E4" s="159"/>
      <c r="F4" s="160"/>
    </row>
    <row r="5" customFormat="false" ht="12.75" hidden="false" customHeight="false" outlineLevel="0" collapsed="false">
      <c r="A5" s="162" t="s">
        <v>404</v>
      </c>
      <c r="B5" s="159"/>
      <c r="C5" s="160"/>
      <c r="D5" s="163" t="s">
        <v>557</v>
      </c>
      <c r="E5" s="159"/>
      <c r="F5" s="160"/>
    </row>
    <row r="6" customFormat="false" ht="25.5" hidden="false" customHeight="false" outlineLevel="0" collapsed="false">
      <c r="A6" s="164" t="s">
        <v>406</v>
      </c>
      <c r="B6" s="165" t="n">
        <v>1</v>
      </c>
      <c r="C6" s="160"/>
      <c r="D6" s="169" t="s">
        <v>558</v>
      </c>
      <c r="E6" s="165"/>
      <c r="F6" s="160"/>
    </row>
    <row r="7" customFormat="false" ht="12.75" hidden="false" customHeight="false" outlineLevel="0" collapsed="false">
      <c r="A7" s="164" t="s">
        <v>408</v>
      </c>
      <c r="B7" s="165"/>
      <c r="C7" s="160"/>
      <c r="D7" s="165"/>
      <c r="E7" s="165"/>
      <c r="F7" s="160"/>
    </row>
    <row r="8" customFormat="false" ht="25.5" hidden="false" customHeight="false" outlineLevel="0" collapsed="false">
      <c r="A8" s="164" t="s">
        <v>410</v>
      </c>
      <c r="B8" s="165"/>
      <c r="C8" s="160"/>
      <c r="D8" s="169" t="s">
        <v>559</v>
      </c>
      <c r="E8" s="165"/>
      <c r="F8" s="160"/>
    </row>
    <row r="9" customFormat="false" ht="25.5" hidden="false" customHeight="false" outlineLevel="0" collapsed="false">
      <c r="A9" s="164" t="s">
        <v>412</v>
      </c>
      <c r="B9" s="165"/>
      <c r="C9" s="160"/>
      <c r="D9" s="165"/>
      <c r="E9" s="165"/>
      <c r="F9" s="160"/>
    </row>
    <row r="10" customFormat="false" ht="25.5" hidden="false" customHeight="false" outlineLevel="0" collapsed="false">
      <c r="A10" s="164" t="s">
        <v>414</v>
      </c>
      <c r="B10" s="165"/>
      <c r="C10" s="160"/>
      <c r="D10" s="169" t="s">
        <v>560</v>
      </c>
      <c r="E10" s="165" t="n">
        <v>5</v>
      </c>
      <c r="F10" s="160"/>
    </row>
    <row r="11" customFormat="false" ht="12.75" hidden="false" customHeight="false" outlineLevel="0" collapsed="false">
      <c r="A11" s="166"/>
      <c r="B11" s="167"/>
      <c r="C11" s="167"/>
      <c r="D11" s="167"/>
      <c r="E11" s="167"/>
      <c r="F11" s="167"/>
    </row>
    <row r="12" customFormat="false" ht="12.75" hidden="false" customHeight="false" outlineLevel="0" collapsed="false">
      <c r="A12" s="161" t="s">
        <v>561</v>
      </c>
      <c r="B12" s="159"/>
      <c r="C12" s="167"/>
      <c r="D12" s="161" t="s">
        <v>562</v>
      </c>
      <c r="E12" s="159"/>
      <c r="F12" s="167"/>
    </row>
    <row r="13" customFormat="false" ht="12.75" hidden="false" customHeight="false" outlineLevel="0" collapsed="false">
      <c r="A13" s="163" t="s">
        <v>563</v>
      </c>
      <c r="B13" s="159"/>
      <c r="C13" s="167"/>
      <c r="D13" s="163" t="s">
        <v>564</v>
      </c>
      <c r="E13" s="159"/>
      <c r="F13" s="167"/>
    </row>
    <row r="14" customFormat="false" ht="25.5" hidden="false" customHeight="false" outlineLevel="0" collapsed="false">
      <c r="A14" s="165" t="s">
        <v>565</v>
      </c>
      <c r="B14" s="165"/>
      <c r="C14" s="167"/>
      <c r="D14" s="169" t="s">
        <v>566</v>
      </c>
      <c r="E14" s="165"/>
      <c r="F14" s="167"/>
    </row>
    <row r="15" customFormat="false" ht="25.5" hidden="false" customHeight="false" outlineLevel="0" collapsed="false">
      <c r="A15" s="165" t="s">
        <v>567</v>
      </c>
      <c r="B15" s="165" t="n">
        <v>2</v>
      </c>
      <c r="C15" s="167"/>
      <c r="D15" s="169" t="s">
        <v>568</v>
      </c>
      <c r="E15" s="165"/>
      <c r="F15" s="167"/>
    </row>
    <row r="16" customFormat="false" ht="25.5" hidden="false" customHeight="false" outlineLevel="0" collapsed="false">
      <c r="A16" s="165" t="s">
        <v>569</v>
      </c>
      <c r="B16" s="165"/>
      <c r="C16" s="167"/>
      <c r="D16" s="169" t="s">
        <v>570</v>
      </c>
      <c r="E16" s="165"/>
      <c r="F16" s="167"/>
    </row>
    <row r="17" customFormat="false" ht="25.5" hidden="false" customHeight="false" outlineLevel="0" collapsed="false">
      <c r="A17" s="165" t="s">
        <v>571</v>
      </c>
      <c r="B17" s="165"/>
      <c r="C17" s="167"/>
      <c r="D17" s="169" t="s">
        <v>572</v>
      </c>
      <c r="E17" s="165"/>
      <c r="F17" s="167"/>
    </row>
    <row r="18" customFormat="false" ht="25.5" hidden="false" customHeight="false" outlineLevel="0" collapsed="false">
      <c r="A18" s="165" t="s">
        <v>573</v>
      </c>
      <c r="B18" s="165"/>
      <c r="C18" s="167"/>
      <c r="D18" s="169" t="s">
        <v>574</v>
      </c>
      <c r="E18" s="165" t="n">
        <v>5</v>
      </c>
      <c r="F18" s="167"/>
    </row>
    <row r="19" customFormat="false" ht="12.75" hidden="false" customHeight="false" outlineLevel="0" collapsed="false">
      <c r="A19" s="167"/>
      <c r="B19" s="167"/>
      <c r="C19" s="167"/>
      <c r="D19" s="167"/>
      <c r="E19" s="167"/>
      <c r="F19" s="167"/>
    </row>
    <row r="20" customFormat="false" ht="12.75" hidden="false" customHeight="false" outlineLevel="0" collapsed="false">
      <c r="A20" s="161" t="s">
        <v>575</v>
      </c>
      <c r="B20" s="159"/>
      <c r="C20" s="167"/>
      <c r="D20" s="161" t="s">
        <v>576</v>
      </c>
      <c r="E20" s="159"/>
      <c r="F20" s="167"/>
    </row>
    <row r="21" customFormat="false" ht="25.5" hidden="false" customHeight="false" outlineLevel="0" collapsed="false">
      <c r="A21" s="163" t="s">
        <v>577</v>
      </c>
      <c r="B21" s="159"/>
      <c r="C21" s="167"/>
      <c r="D21" s="163" t="s">
        <v>578</v>
      </c>
      <c r="E21" s="159"/>
      <c r="F21" s="167"/>
    </row>
    <row r="22" customFormat="false" ht="38.25" hidden="false" customHeight="false" outlineLevel="0" collapsed="false">
      <c r="A22" s="169" t="s">
        <v>579</v>
      </c>
      <c r="B22" s="165"/>
      <c r="C22" s="167"/>
      <c r="D22" s="169" t="s">
        <v>580</v>
      </c>
      <c r="E22" s="165"/>
      <c r="F22" s="167"/>
    </row>
    <row r="23" customFormat="false" ht="25.5" hidden="false" customHeight="false" outlineLevel="0" collapsed="false">
      <c r="A23" s="169" t="s">
        <v>581</v>
      </c>
      <c r="B23" s="165" t="n">
        <v>2</v>
      </c>
      <c r="C23" s="167"/>
      <c r="D23" s="165"/>
      <c r="E23" s="165"/>
      <c r="F23" s="167"/>
    </row>
    <row r="24" customFormat="false" ht="25.5" hidden="false" customHeight="false" outlineLevel="0" collapsed="false">
      <c r="A24" s="169" t="s">
        <v>582</v>
      </c>
      <c r="B24" s="165"/>
      <c r="C24" s="167"/>
      <c r="D24" s="169" t="s">
        <v>583</v>
      </c>
      <c r="E24" s="165"/>
      <c r="F24" s="167"/>
    </row>
    <row r="25" customFormat="false" ht="25.5" hidden="false" customHeight="false" outlineLevel="0" collapsed="false">
      <c r="A25" s="224" t="s">
        <v>584</v>
      </c>
      <c r="B25" s="165"/>
      <c r="C25" s="167"/>
      <c r="D25" s="165"/>
      <c r="E25" s="165"/>
      <c r="F25" s="167"/>
    </row>
    <row r="26" customFormat="false" ht="25.5" hidden="false" customHeight="false" outlineLevel="0" collapsed="false">
      <c r="A26" s="165" t="s">
        <v>585</v>
      </c>
      <c r="B26" s="165"/>
      <c r="C26" s="167"/>
      <c r="D26" s="169" t="s">
        <v>586</v>
      </c>
      <c r="E26" s="165" t="n">
        <v>5</v>
      </c>
      <c r="F26" s="167"/>
    </row>
    <row r="27" customFormat="false" ht="12.75" hidden="false" customHeight="false" outlineLevel="0" collapsed="false">
      <c r="A27" s="167"/>
      <c r="B27" s="167"/>
      <c r="C27" s="167"/>
      <c r="D27" s="167"/>
      <c r="E27" s="167"/>
      <c r="F27" s="167"/>
    </row>
    <row r="28" customFormat="false" ht="12.75" hidden="false" customHeight="false" outlineLevel="0" collapsed="false">
      <c r="A28" s="161" t="s">
        <v>587</v>
      </c>
      <c r="B28" s="159"/>
      <c r="C28" s="167"/>
      <c r="D28" s="161"/>
      <c r="E28" s="159"/>
      <c r="F28" s="159"/>
    </row>
    <row r="29" customFormat="false" ht="12.75" hidden="false" customHeight="false" outlineLevel="0" collapsed="false">
      <c r="A29" s="163" t="s">
        <v>588</v>
      </c>
      <c r="B29" s="159"/>
      <c r="C29" s="167"/>
      <c r="D29" s="170"/>
      <c r="E29" s="170"/>
      <c r="F29" s="170"/>
    </row>
    <row r="30" customFormat="false" ht="25.5" hidden="false" customHeight="false" outlineLevel="0" collapsed="false">
      <c r="A30" s="169" t="s">
        <v>589</v>
      </c>
      <c r="B30" s="165"/>
      <c r="C30" s="167"/>
      <c r="D30" s="170"/>
      <c r="E30" s="170"/>
      <c r="F30" s="170"/>
    </row>
    <row r="31" customFormat="false" ht="25.5" hidden="false" customHeight="false" outlineLevel="0" collapsed="false">
      <c r="A31" s="169" t="s">
        <v>590</v>
      </c>
      <c r="B31" s="165" t="n">
        <v>2</v>
      </c>
      <c r="C31" s="167"/>
      <c r="D31" s="170"/>
      <c r="E31" s="170"/>
      <c r="F31" s="170"/>
    </row>
    <row r="32" customFormat="false" ht="25.1" hidden="false" customHeight="false" outlineLevel="0" collapsed="false">
      <c r="A32" s="169" t="s">
        <v>591</v>
      </c>
      <c r="B32" s="165"/>
      <c r="C32" s="167"/>
      <c r="D32" s="170"/>
      <c r="E32" s="170"/>
      <c r="F32" s="170"/>
    </row>
    <row r="33" customFormat="false" ht="25.5" hidden="false" customHeight="false" outlineLevel="0" collapsed="false">
      <c r="A33" s="169" t="s">
        <v>592</v>
      </c>
      <c r="B33" s="165"/>
      <c r="C33" s="167"/>
      <c r="D33" s="170"/>
      <c r="E33" s="170"/>
      <c r="F33" s="170"/>
    </row>
    <row r="34" customFormat="false" ht="12.75" hidden="false" customHeight="false" outlineLevel="0" collapsed="false">
      <c r="A34" s="169" t="s">
        <v>593</v>
      </c>
      <c r="B34" s="165"/>
      <c r="C34" s="167"/>
      <c r="D34" s="170"/>
      <c r="E34" s="170"/>
      <c r="F34" s="170"/>
    </row>
    <row r="35" customFormat="false" ht="12.75" hidden="false" customHeight="false" outlineLevel="0" collapsed="false">
      <c r="A35" s="167"/>
      <c r="B35" s="167"/>
      <c r="C35" s="167"/>
      <c r="D35" s="170"/>
      <c r="E35" s="170"/>
      <c r="F35" s="170"/>
    </row>
    <row r="36" customFormat="false" ht="12.75" hidden="false" customHeight="false" outlineLevel="0" collapsed="false">
      <c r="A36" s="161" t="s">
        <v>594</v>
      </c>
      <c r="B36" s="159"/>
      <c r="C36" s="167"/>
      <c r="D36" s="170"/>
      <c r="E36" s="170"/>
      <c r="F36" s="170"/>
    </row>
    <row r="37" customFormat="false" ht="12.75" hidden="false" customHeight="false" outlineLevel="0" collapsed="false">
      <c r="A37" s="163" t="s">
        <v>595</v>
      </c>
      <c r="B37" s="159"/>
      <c r="C37" s="167"/>
      <c r="D37" s="170"/>
      <c r="E37" s="170"/>
      <c r="F37" s="170"/>
    </row>
    <row r="38" customFormat="false" ht="25.5" hidden="false" customHeight="false" outlineLevel="0" collapsed="false">
      <c r="A38" s="169" t="s">
        <v>596</v>
      </c>
      <c r="B38" s="165" t="n">
        <v>1</v>
      </c>
      <c r="C38" s="167"/>
      <c r="D38" s="170"/>
      <c r="E38" s="170"/>
      <c r="F38" s="170"/>
    </row>
    <row r="39" customFormat="false" ht="12.75" hidden="false" customHeight="false" outlineLevel="0" collapsed="false">
      <c r="A39" s="165"/>
      <c r="B39" s="165"/>
      <c r="C39" s="167"/>
      <c r="D39" s="170"/>
      <c r="E39" s="170"/>
      <c r="F39" s="170"/>
    </row>
    <row r="40" customFormat="false" ht="51" hidden="false" customHeight="false" outlineLevel="0" collapsed="false">
      <c r="A40" s="169" t="s">
        <v>597</v>
      </c>
      <c r="B40" s="165"/>
      <c r="C40" s="167"/>
      <c r="D40" s="170"/>
      <c r="E40" s="170"/>
      <c r="F40" s="170"/>
    </row>
    <row r="41" customFormat="false" ht="12.75" hidden="false" customHeight="false" outlineLevel="0" collapsed="false">
      <c r="A41" s="165"/>
      <c r="B41" s="165"/>
      <c r="C41" s="167"/>
      <c r="D41" s="170"/>
      <c r="E41" s="170"/>
      <c r="F41" s="170"/>
    </row>
    <row r="42" customFormat="false" ht="12.75" hidden="false" customHeight="false" outlineLevel="0" collapsed="false">
      <c r="A42" s="165" t="s">
        <v>598</v>
      </c>
      <c r="B42" s="165"/>
      <c r="C42" s="167"/>
      <c r="D42" s="170"/>
      <c r="E42" s="170"/>
      <c r="F42" s="170"/>
    </row>
    <row r="43" customFormat="false" ht="12.75" hidden="false" customHeight="false" outlineLevel="0" collapsed="false">
      <c r="A43" s="167"/>
      <c r="B43" s="167"/>
      <c r="C43" s="167"/>
      <c r="D43" s="170"/>
      <c r="E43" s="170"/>
      <c r="F43" s="170"/>
    </row>
    <row r="44" customFormat="false" ht="12.75" hidden="false" customHeight="false" outlineLevel="0" collapsed="false">
      <c r="A44" s="161" t="s">
        <v>599</v>
      </c>
      <c r="B44" s="163"/>
      <c r="C44" s="167"/>
      <c r="D44" s="170"/>
      <c r="E44" s="170"/>
      <c r="F44" s="170"/>
    </row>
    <row r="45" customFormat="false" ht="39" hidden="false" customHeight="true" outlineLevel="0" collapsed="false">
      <c r="A45" s="163" t="s">
        <v>600</v>
      </c>
      <c r="B45" s="163"/>
      <c r="C45" s="167"/>
      <c r="D45" s="170"/>
      <c r="E45" s="170"/>
      <c r="F45" s="170"/>
    </row>
    <row r="46" customFormat="false" ht="25.5" hidden="false" customHeight="false" outlineLevel="0" collapsed="false">
      <c r="A46" s="169" t="s">
        <v>601</v>
      </c>
      <c r="B46" s="165"/>
      <c r="C46" s="167"/>
      <c r="D46" s="170"/>
      <c r="E46" s="170"/>
      <c r="F46" s="170"/>
    </row>
    <row r="47" customFormat="false" ht="12.75" hidden="false" customHeight="false" outlineLevel="0" collapsed="false">
      <c r="A47" s="165"/>
      <c r="B47" s="165"/>
      <c r="C47" s="167"/>
      <c r="D47" s="170"/>
      <c r="E47" s="170"/>
      <c r="F47" s="170"/>
    </row>
    <row r="48" customFormat="false" ht="25.5" hidden="false" customHeight="false" outlineLevel="0" collapsed="false">
      <c r="A48" s="169" t="s">
        <v>602</v>
      </c>
      <c r="B48" s="165" t="n">
        <v>3</v>
      </c>
      <c r="C48" s="167"/>
      <c r="D48" s="170"/>
      <c r="E48" s="170"/>
      <c r="F48" s="170"/>
    </row>
    <row r="49" customFormat="false" ht="12.75" hidden="false" customHeight="false" outlineLevel="0" collapsed="false">
      <c r="A49" s="165"/>
      <c r="B49" s="165"/>
      <c r="C49" s="167"/>
      <c r="D49" s="170"/>
      <c r="E49" s="170"/>
      <c r="F49" s="170"/>
    </row>
    <row r="50" customFormat="false" ht="12.75" hidden="false" customHeight="false" outlineLevel="0" collapsed="false">
      <c r="A50" s="165" t="s">
        <v>463</v>
      </c>
      <c r="B50" s="165"/>
      <c r="C50" s="167"/>
      <c r="D50" s="170"/>
      <c r="E50" s="170"/>
      <c r="F50" s="170"/>
    </row>
    <row r="51" customFormat="false" ht="12.75" hidden="false" customHeight="false" outlineLevel="0" collapsed="false">
      <c r="A51" s="167"/>
      <c r="B51" s="167"/>
      <c r="C51" s="167"/>
      <c r="D51" s="170"/>
      <c r="E51" s="170"/>
      <c r="F51" s="170"/>
    </row>
    <row r="52" customFormat="false" ht="12.75" hidden="false" customHeight="false" outlineLevel="0" collapsed="false">
      <c r="A52" s="161" t="s">
        <v>603</v>
      </c>
      <c r="B52" s="163"/>
      <c r="C52" s="167"/>
      <c r="D52" s="170"/>
      <c r="E52" s="170"/>
      <c r="F52" s="170"/>
    </row>
    <row r="53" customFormat="false" ht="12.75" hidden="false" customHeight="true" outlineLevel="0" collapsed="false">
      <c r="A53" s="163" t="s">
        <v>604</v>
      </c>
      <c r="B53" s="163"/>
      <c r="C53" s="167"/>
      <c r="D53" s="170"/>
      <c r="E53" s="170"/>
      <c r="F53" s="170"/>
    </row>
    <row r="54" customFormat="false" ht="12.75" hidden="false" customHeight="true" outlineLevel="0" collapsed="false">
      <c r="A54" s="169" t="s">
        <v>605</v>
      </c>
      <c r="B54" s="165" t="n">
        <v>1</v>
      </c>
      <c r="C54" s="167"/>
      <c r="D54" s="170"/>
      <c r="E54" s="170"/>
      <c r="F54" s="170"/>
    </row>
    <row r="55" customFormat="false" ht="13.5" hidden="false" customHeight="true" outlineLevel="0" collapsed="false">
      <c r="A55" s="165"/>
      <c r="B55" s="165"/>
      <c r="C55" s="167"/>
      <c r="D55" s="170"/>
      <c r="E55" s="170"/>
      <c r="F55" s="170"/>
    </row>
    <row r="56" customFormat="false" ht="12.75" hidden="false" customHeight="false" outlineLevel="0" collapsed="false">
      <c r="A56" s="169" t="s">
        <v>606</v>
      </c>
      <c r="B56" s="165"/>
      <c r="C56" s="167"/>
      <c r="D56" s="170"/>
      <c r="E56" s="170"/>
      <c r="F56" s="170"/>
    </row>
    <row r="57" customFormat="false" ht="12.75" hidden="false" customHeight="false" outlineLevel="0" collapsed="false">
      <c r="A57" s="165"/>
      <c r="B57" s="165"/>
      <c r="C57" s="167"/>
      <c r="D57" s="170"/>
      <c r="E57" s="170"/>
      <c r="F57" s="170"/>
    </row>
    <row r="58" customFormat="false" ht="25.5" hidden="false" customHeight="false" outlineLevel="0" collapsed="false">
      <c r="A58" s="169" t="s">
        <v>607</v>
      </c>
      <c r="B58" s="165"/>
      <c r="C58" s="167"/>
      <c r="D58" s="170"/>
      <c r="E58" s="170"/>
      <c r="F58" s="170"/>
    </row>
    <row r="59" customFormat="false" ht="12.75" hidden="false" customHeight="false" outlineLevel="0" collapsed="false">
      <c r="A59" s="167"/>
      <c r="B59" s="167"/>
      <c r="C59" s="167"/>
      <c r="D59" s="170"/>
      <c r="E59" s="170"/>
      <c r="F59" s="170"/>
    </row>
    <row r="60" customFormat="false" ht="33.75" hidden="false" customHeight="true" outlineLevel="0" collapsed="false">
      <c r="A60" s="225" t="str">
        <f aca="false">'SR Area D'!A19:D19</f>
        <v>D.02 Concessione di contributi per effetto di specifici protocolli d'intesa o convenzioni sottoscritti con enti pubblici o con organismi, enti e società a prevalente capitale pubblico</v>
      </c>
      <c r="B60" s="225"/>
      <c r="C60" s="225"/>
      <c r="D60" s="225"/>
      <c r="E60" s="225"/>
      <c r="F60" s="225"/>
    </row>
    <row r="61" customFormat="false" ht="12.75" hidden="false" customHeight="true" outlineLevel="0" collapsed="false">
      <c r="A61" s="154" t="s">
        <v>400</v>
      </c>
      <c r="B61" s="154"/>
      <c r="C61" s="155"/>
      <c r="D61" s="156" t="s">
        <v>401</v>
      </c>
      <c r="E61" s="156"/>
      <c r="F61" s="155"/>
    </row>
    <row r="62" customFormat="false" ht="13.5" hidden="false" customHeight="false" outlineLevel="0" collapsed="false">
      <c r="A62" s="154"/>
      <c r="B62" s="154"/>
      <c r="C62" s="157"/>
      <c r="D62" s="156"/>
      <c r="E62" s="156"/>
      <c r="F62" s="157"/>
    </row>
    <row r="63" customFormat="false" ht="12.75" hidden="false" customHeight="false" outlineLevel="0" collapsed="false">
      <c r="A63" s="158" t="s">
        <v>555</v>
      </c>
      <c r="B63" s="159"/>
      <c r="C63" s="160"/>
      <c r="D63" s="161" t="s">
        <v>556</v>
      </c>
      <c r="E63" s="159"/>
      <c r="F63" s="160"/>
    </row>
    <row r="64" customFormat="false" ht="12.75" hidden="false" customHeight="false" outlineLevel="0" collapsed="false">
      <c r="A64" s="162" t="s">
        <v>404</v>
      </c>
      <c r="B64" s="159"/>
      <c r="C64" s="160"/>
      <c r="D64" s="163" t="s">
        <v>557</v>
      </c>
      <c r="E64" s="159"/>
      <c r="F64" s="160"/>
    </row>
    <row r="65" customFormat="false" ht="25.5" hidden="false" customHeight="false" outlineLevel="0" collapsed="false">
      <c r="A65" s="164" t="s">
        <v>406</v>
      </c>
      <c r="B65" s="165"/>
      <c r="C65" s="160"/>
      <c r="D65" s="169" t="s">
        <v>558</v>
      </c>
      <c r="E65" s="165" t="n">
        <v>1</v>
      </c>
      <c r="F65" s="160"/>
    </row>
    <row r="66" customFormat="false" ht="12.75" hidden="false" customHeight="false" outlineLevel="0" collapsed="false">
      <c r="A66" s="164" t="s">
        <v>408</v>
      </c>
      <c r="B66" s="165" t="n">
        <v>2</v>
      </c>
      <c r="C66" s="160"/>
      <c r="D66" s="165"/>
      <c r="E66" s="165"/>
      <c r="F66" s="160"/>
    </row>
    <row r="67" customFormat="false" ht="31.5" hidden="false" customHeight="true" outlineLevel="0" collapsed="false">
      <c r="A67" s="164" t="s">
        <v>410</v>
      </c>
      <c r="B67" s="165"/>
      <c r="C67" s="160"/>
      <c r="D67" s="169" t="s">
        <v>559</v>
      </c>
      <c r="E67" s="165"/>
      <c r="F67" s="160"/>
    </row>
    <row r="68" customFormat="false" ht="25.5" hidden="false" customHeight="false" outlineLevel="0" collapsed="false">
      <c r="A68" s="164" t="s">
        <v>412</v>
      </c>
      <c r="B68" s="165"/>
      <c r="C68" s="160"/>
      <c r="D68" s="165"/>
      <c r="E68" s="165"/>
      <c r="F68" s="160"/>
    </row>
    <row r="69" customFormat="false" ht="25.5" hidden="false" customHeight="false" outlineLevel="0" collapsed="false">
      <c r="A69" s="164" t="s">
        <v>414</v>
      </c>
      <c r="B69" s="165"/>
      <c r="C69" s="160"/>
      <c r="D69" s="169" t="s">
        <v>560</v>
      </c>
      <c r="E69" s="165"/>
      <c r="F69" s="160"/>
    </row>
    <row r="70" customFormat="false" ht="12.75" hidden="false" customHeight="false" outlineLevel="0" collapsed="false">
      <c r="A70" s="166"/>
      <c r="B70" s="167"/>
      <c r="C70" s="167"/>
      <c r="D70" s="167"/>
      <c r="E70" s="167"/>
      <c r="F70" s="167"/>
    </row>
    <row r="71" customFormat="false" ht="12.75" hidden="false" customHeight="false" outlineLevel="0" collapsed="false">
      <c r="A71" s="161" t="s">
        <v>561</v>
      </c>
      <c r="B71" s="159"/>
      <c r="C71" s="167"/>
      <c r="D71" s="161" t="s">
        <v>562</v>
      </c>
      <c r="E71" s="159"/>
      <c r="F71" s="167"/>
    </row>
    <row r="72" customFormat="false" ht="12.75" hidden="false" customHeight="false" outlineLevel="0" collapsed="false">
      <c r="A72" s="163" t="s">
        <v>563</v>
      </c>
      <c r="B72" s="159"/>
      <c r="C72" s="167"/>
      <c r="D72" s="163" t="s">
        <v>564</v>
      </c>
      <c r="E72" s="159"/>
      <c r="F72" s="167"/>
    </row>
    <row r="73" customFormat="false" ht="25.5" hidden="false" customHeight="false" outlineLevel="0" collapsed="false">
      <c r="A73" s="165" t="s">
        <v>565</v>
      </c>
      <c r="B73" s="165"/>
      <c r="C73" s="167"/>
      <c r="D73" s="169" t="s">
        <v>566</v>
      </c>
      <c r="E73" s="165"/>
      <c r="F73" s="167"/>
    </row>
    <row r="74" customFormat="false" ht="25.5" hidden="false" customHeight="false" outlineLevel="0" collapsed="false">
      <c r="A74" s="165" t="s">
        <v>567</v>
      </c>
      <c r="B74" s="165"/>
      <c r="C74" s="167"/>
      <c r="D74" s="169" t="s">
        <v>568</v>
      </c>
      <c r="E74" s="165"/>
      <c r="F74" s="167"/>
    </row>
    <row r="75" customFormat="false" ht="25.5" hidden="false" customHeight="false" outlineLevel="0" collapsed="false">
      <c r="A75" s="165" t="s">
        <v>569</v>
      </c>
      <c r="B75" s="165"/>
      <c r="C75" s="167"/>
      <c r="D75" s="169" t="s">
        <v>570</v>
      </c>
      <c r="E75" s="165" t="n">
        <v>3</v>
      </c>
      <c r="F75" s="167"/>
    </row>
    <row r="76" customFormat="false" ht="25.5" hidden="false" customHeight="false" outlineLevel="0" collapsed="false">
      <c r="A76" s="165" t="s">
        <v>571</v>
      </c>
      <c r="B76" s="165" t="n">
        <v>4</v>
      </c>
      <c r="C76" s="167"/>
      <c r="D76" s="169" t="s">
        <v>572</v>
      </c>
      <c r="E76" s="165"/>
      <c r="F76" s="167"/>
    </row>
    <row r="77" customFormat="false" ht="25.5" hidden="false" customHeight="false" outlineLevel="0" collapsed="false">
      <c r="A77" s="165" t="s">
        <v>573</v>
      </c>
      <c r="B77" s="165"/>
      <c r="C77" s="167"/>
      <c r="D77" s="169" t="s">
        <v>574</v>
      </c>
      <c r="E77" s="165"/>
      <c r="F77" s="167"/>
    </row>
    <row r="78" customFormat="false" ht="12.75" hidden="false" customHeight="false" outlineLevel="0" collapsed="false">
      <c r="A78" s="167"/>
      <c r="B78" s="167"/>
      <c r="C78" s="167"/>
      <c r="D78" s="167"/>
      <c r="E78" s="167"/>
      <c r="F78" s="167"/>
    </row>
    <row r="79" customFormat="false" ht="12.75" hidden="false" customHeight="false" outlineLevel="0" collapsed="false">
      <c r="A79" s="161" t="s">
        <v>575</v>
      </c>
      <c r="B79" s="159"/>
      <c r="C79" s="167"/>
      <c r="D79" s="161" t="s">
        <v>576</v>
      </c>
      <c r="E79" s="159"/>
      <c r="F79" s="167"/>
    </row>
    <row r="80" customFormat="false" ht="25.5" hidden="false" customHeight="false" outlineLevel="0" collapsed="false">
      <c r="A80" s="163" t="s">
        <v>577</v>
      </c>
      <c r="B80" s="159"/>
      <c r="C80" s="167"/>
      <c r="D80" s="163" t="s">
        <v>578</v>
      </c>
      <c r="E80" s="159"/>
      <c r="F80" s="167"/>
    </row>
    <row r="81" customFormat="false" ht="38.25" hidden="false" customHeight="false" outlineLevel="0" collapsed="false">
      <c r="A81" s="169" t="s">
        <v>579</v>
      </c>
      <c r="B81" s="165"/>
      <c r="C81" s="167"/>
      <c r="D81" s="169" t="s">
        <v>580</v>
      </c>
      <c r="E81" s="165"/>
      <c r="F81" s="167"/>
    </row>
    <row r="82" customFormat="false" ht="25.5" hidden="false" customHeight="false" outlineLevel="0" collapsed="false">
      <c r="A82" s="169" t="s">
        <v>581</v>
      </c>
      <c r="B82" s="165" t="n">
        <v>2</v>
      </c>
      <c r="C82" s="167"/>
      <c r="D82" s="165"/>
      <c r="E82" s="165"/>
      <c r="F82" s="167"/>
    </row>
    <row r="83" customFormat="false" ht="25.5" hidden="false" customHeight="false" outlineLevel="0" collapsed="false">
      <c r="A83" s="169" t="s">
        <v>582</v>
      </c>
      <c r="B83" s="165"/>
      <c r="C83" s="167"/>
      <c r="D83" s="169" t="s">
        <v>583</v>
      </c>
      <c r="E83" s="165" t="n">
        <v>3</v>
      </c>
      <c r="F83" s="167"/>
    </row>
    <row r="84" customFormat="false" ht="25.5" hidden="false" customHeight="false" outlineLevel="0" collapsed="false">
      <c r="A84" s="224" t="s">
        <v>584</v>
      </c>
      <c r="B84" s="165"/>
      <c r="C84" s="167"/>
      <c r="D84" s="165"/>
      <c r="E84" s="165"/>
      <c r="F84" s="167"/>
    </row>
    <row r="85" customFormat="false" ht="25.5" hidden="false" customHeight="false" outlineLevel="0" collapsed="false">
      <c r="A85" s="165" t="s">
        <v>585</v>
      </c>
      <c r="B85" s="165"/>
      <c r="C85" s="167"/>
      <c r="D85" s="169" t="s">
        <v>586</v>
      </c>
      <c r="E85" s="165"/>
      <c r="F85" s="167"/>
    </row>
    <row r="86" customFormat="false" ht="12.75" hidden="false" customHeight="false" outlineLevel="0" collapsed="false">
      <c r="A86" s="167"/>
      <c r="B86" s="167"/>
      <c r="C86" s="167"/>
      <c r="D86" s="167"/>
      <c r="E86" s="167"/>
      <c r="F86" s="167"/>
    </row>
    <row r="87" customFormat="false" ht="12.75" hidden="false" customHeight="false" outlineLevel="0" collapsed="false">
      <c r="A87" s="161" t="s">
        <v>587</v>
      </c>
      <c r="B87" s="159"/>
      <c r="C87" s="167"/>
      <c r="D87" s="161"/>
      <c r="E87" s="159"/>
      <c r="F87" s="159"/>
    </row>
    <row r="88" customFormat="false" ht="12.75" hidden="false" customHeight="false" outlineLevel="0" collapsed="false">
      <c r="A88" s="163" t="s">
        <v>588</v>
      </c>
      <c r="B88" s="159"/>
      <c r="C88" s="167"/>
      <c r="D88" s="170"/>
      <c r="E88" s="170"/>
      <c r="F88" s="170"/>
    </row>
    <row r="89" customFormat="false" ht="25.5" hidden="false" customHeight="false" outlineLevel="0" collapsed="false">
      <c r="A89" s="169" t="s">
        <v>589</v>
      </c>
      <c r="B89" s="165"/>
      <c r="C89" s="167"/>
      <c r="D89" s="170"/>
      <c r="E89" s="170"/>
      <c r="F89" s="170"/>
    </row>
    <row r="90" customFormat="false" ht="12.75" hidden="false" customHeight="true" outlineLevel="0" collapsed="false">
      <c r="A90" s="169" t="s">
        <v>590</v>
      </c>
      <c r="B90" s="165" t="n">
        <v>2</v>
      </c>
      <c r="C90" s="167"/>
      <c r="D90" s="170"/>
      <c r="E90" s="170"/>
      <c r="F90" s="170"/>
    </row>
    <row r="91" customFormat="false" ht="25.1" hidden="false" customHeight="false" outlineLevel="0" collapsed="false">
      <c r="A91" s="169" t="s">
        <v>591</v>
      </c>
      <c r="B91" s="165"/>
      <c r="C91" s="167"/>
      <c r="D91" s="170"/>
      <c r="E91" s="170"/>
      <c r="F91" s="170"/>
    </row>
    <row r="92" customFormat="false" ht="25.5" hidden="false" customHeight="false" outlineLevel="0" collapsed="false">
      <c r="A92" s="169" t="s">
        <v>592</v>
      </c>
      <c r="B92" s="165"/>
      <c r="C92" s="167"/>
      <c r="D92" s="170"/>
      <c r="E92" s="170"/>
      <c r="F92" s="170"/>
    </row>
    <row r="93" customFormat="false" ht="12.75" hidden="false" customHeight="false" outlineLevel="0" collapsed="false">
      <c r="A93" s="169" t="s">
        <v>593</v>
      </c>
      <c r="B93" s="165"/>
      <c r="C93" s="167"/>
      <c r="D93" s="170"/>
      <c r="E93" s="170"/>
      <c r="F93" s="170"/>
    </row>
    <row r="94" customFormat="false" ht="12.75" hidden="false" customHeight="false" outlineLevel="0" collapsed="false">
      <c r="A94" s="167"/>
      <c r="B94" s="167"/>
      <c r="C94" s="167"/>
      <c r="D94" s="170"/>
      <c r="E94" s="170"/>
      <c r="F94" s="170"/>
    </row>
    <row r="95" customFormat="false" ht="12.75" hidden="false" customHeight="false" outlineLevel="0" collapsed="false">
      <c r="A95" s="161" t="s">
        <v>594</v>
      </c>
      <c r="B95" s="159"/>
      <c r="C95" s="167"/>
      <c r="D95" s="170"/>
      <c r="E95" s="170"/>
      <c r="F95" s="170"/>
    </row>
    <row r="96" customFormat="false" ht="12.75" hidden="false" customHeight="false" outlineLevel="0" collapsed="false">
      <c r="A96" s="163" t="s">
        <v>595</v>
      </c>
      <c r="B96" s="159"/>
      <c r="C96" s="167"/>
      <c r="D96" s="170"/>
      <c r="E96" s="170"/>
      <c r="F96" s="170"/>
    </row>
    <row r="97" customFormat="false" ht="25.5" hidden="false" customHeight="false" outlineLevel="0" collapsed="false">
      <c r="A97" s="169" t="s">
        <v>596</v>
      </c>
      <c r="B97" s="165" t="n">
        <v>1</v>
      </c>
      <c r="C97" s="167"/>
      <c r="D97" s="170"/>
      <c r="E97" s="170"/>
      <c r="F97" s="170"/>
    </row>
    <row r="98" customFormat="false" ht="12.75" hidden="false" customHeight="false" outlineLevel="0" collapsed="false">
      <c r="A98" s="165"/>
      <c r="B98" s="165"/>
      <c r="C98" s="167"/>
      <c r="D98" s="170"/>
      <c r="E98" s="170"/>
      <c r="F98" s="170"/>
    </row>
    <row r="99" customFormat="false" ht="51" hidden="false" customHeight="false" outlineLevel="0" collapsed="false">
      <c r="A99" s="169" t="s">
        <v>597</v>
      </c>
      <c r="B99" s="165"/>
      <c r="C99" s="167"/>
      <c r="D99" s="170"/>
      <c r="E99" s="170"/>
      <c r="F99" s="170"/>
    </row>
    <row r="100" customFormat="false" ht="12.75" hidden="false" customHeight="false" outlineLevel="0" collapsed="false">
      <c r="A100" s="165"/>
      <c r="B100" s="165"/>
      <c r="C100" s="167"/>
      <c r="D100" s="170"/>
      <c r="E100" s="170"/>
      <c r="F100" s="170"/>
    </row>
    <row r="101" customFormat="false" ht="12.75" hidden="false" customHeight="true" outlineLevel="0" collapsed="false">
      <c r="A101" s="165" t="s">
        <v>598</v>
      </c>
      <c r="B101" s="165"/>
      <c r="C101" s="167"/>
      <c r="D101" s="170"/>
      <c r="E101" s="170"/>
      <c r="F101" s="170"/>
    </row>
    <row r="102" customFormat="false" ht="12.75" hidden="false" customHeight="false" outlineLevel="0" collapsed="false">
      <c r="A102" s="167"/>
      <c r="B102" s="167"/>
      <c r="C102" s="167"/>
      <c r="D102" s="170"/>
      <c r="E102" s="170"/>
      <c r="F102" s="170"/>
    </row>
    <row r="103" customFormat="false" ht="12.75" hidden="false" customHeight="false" outlineLevel="0" collapsed="false">
      <c r="A103" s="161" t="s">
        <v>599</v>
      </c>
      <c r="B103" s="163"/>
      <c r="C103" s="167"/>
      <c r="D103" s="170"/>
      <c r="E103" s="170"/>
      <c r="F103" s="170"/>
    </row>
    <row r="104" customFormat="false" ht="28.5" hidden="false" customHeight="true" outlineLevel="0" collapsed="false">
      <c r="A104" s="163" t="s">
        <v>600</v>
      </c>
      <c r="B104" s="163"/>
      <c r="C104" s="167"/>
      <c r="D104" s="170"/>
      <c r="E104" s="170"/>
      <c r="F104" s="170"/>
    </row>
    <row r="105" customFormat="false" ht="25.5" hidden="false" customHeight="false" outlineLevel="0" collapsed="false">
      <c r="A105" s="169" t="s">
        <v>601</v>
      </c>
      <c r="B105" s="165"/>
      <c r="C105" s="167"/>
      <c r="D105" s="170"/>
      <c r="E105" s="170"/>
      <c r="F105" s="170"/>
    </row>
    <row r="106" customFormat="false" ht="12.75" hidden="false" customHeight="false" outlineLevel="0" collapsed="false">
      <c r="A106" s="165"/>
      <c r="B106" s="165"/>
      <c r="C106" s="167"/>
      <c r="D106" s="170"/>
      <c r="E106" s="170"/>
      <c r="F106" s="170"/>
    </row>
    <row r="107" customFormat="false" ht="25.5" hidden="false" customHeight="false" outlineLevel="0" collapsed="false">
      <c r="A107" s="169" t="s">
        <v>602</v>
      </c>
      <c r="B107" s="165" t="n">
        <v>3</v>
      </c>
      <c r="C107" s="167"/>
      <c r="D107" s="170"/>
      <c r="E107" s="170"/>
      <c r="F107" s="170"/>
    </row>
    <row r="108" customFormat="false" ht="12.75" hidden="false" customHeight="false" outlineLevel="0" collapsed="false">
      <c r="A108" s="165"/>
      <c r="B108" s="165"/>
      <c r="C108" s="167"/>
      <c r="D108" s="170"/>
      <c r="E108" s="170"/>
      <c r="F108" s="170"/>
    </row>
    <row r="109" customFormat="false" ht="12.75" hidden="false" customHeight="false" outlineLevel="0" collapsed="false">
      <c r="A109" s="165" t="s">
        <v>463</v>
      </c>
      <c r="B109" s="165"/>
      <c r="C109" s="167"/>
      <c r="D109" s="170"/>
      <c r="E109" s="170"/>
      <c r="F109" s="170"/>
    </row>
    <row r="110" customFormat="false" ht="12.75" hidden="false" customHeight="false" outlineLevel="0" collapsed="false">
      <c r="A110" s="167"/>
      <c r="B110" s="167"/>
      <c r="C110" s="167"/>
      <c r="D110" s="170"/>
      <c r="E110" s="170"/>
      <c r="F110" s="170"/>
    </row>
    <row r="111" customFormat="false" ht="12.75" hidden="false" customHeight="false" outlineLevel="0" collapsed="false">
      <c r="A111" s="161" t="s">
        <v>603</v>
      </c>
      <c r="B111" s="163"/>
      <c r="C111" s="167"/>
      <c r="D111" s="170"/>
      <c r="E111" s="170"/>
      <c r="F111" s="170"/>
    </row>
    <row r="112" customFormat="false" ht="12.75" hidden="false" customHeight="false" outlineLevel="0" collapsed="false">
      <c r="A112" s="163" t="s">
        <v>604</v>
      </c>
      <c r="B112" s="163"/>
      <c r="C112" s="167"/>
      <c r="D112" s="170"/>
      <c r="E112" s="170"/>
      <c r="F112" s="170"/>
    </row>
    <row r="113" customFormat="false" ht="12.75" hidden="false" customHeight="false" outlineLevel="0" collapsed="false">
      <c r="A113" s="169" t="s">
        <v>605</v>
      </c>
      <c r="B113" s="165"/>
      <c r="C113" s="167"/>
      <c r="D113" s="170"/>
      <c r="E113" s="170"/>
      <c r="F113" s="170"/>
    </row>
    <row r="114" customFormat="false" ht="12.75" hidden="false" customHeight="false" outlineLevel="0" collapsed="false">
      <c r="A114" s="165"/>
      <c r="B114" s="165"/>
      <c r="C114" s="167"/>
      <c r="D114" s="170"/>
      <c r="E114" s="170"/>
      <c r="F114" s="170"/>
    </row>
    <row r="115" customFormat="false" ht="12.75" hidden="false" customHeight="false" outlineLevel="0" collapsed="false">
      <c r="A115" s="169" t="s">
        <v>606</v>
      </c>
      <c r="B115" s="165" t="n">
        <v>3</v>
      </c>
      <c r="C115" s="167"/>
      <c r="D115" s="170"/>
      <c r="E115" s="170"/>
      <c r="F115" s="170"/>
    </row>
    <row r="116" customFormat="false" ht="12.75" hidden="false" customHeight="false" outlineLevel="0" collapsed="false">
      <c r="A116" s="165"/>
      <c r="B116" s="165"/>
      <c r="C116" s="167"/>
      <c r="D116" s="170"/>
      <c r="E116" s="170"/>
      <c r="F116" s="170"/>
    </row>
    <row r="117" customFormat="false" ht="25.5" hidden="false" customHeight="false" outlineLevel="0" collapsed="false">
      <c r="A117" s="169" t="s">
        <v>607</v>
      </c>
      <c r="B117" s="165"/>
      <c r="C117" s="167"/>
      <c r="D117" s="170"/>
      <c r="E117" s="170"/>
      <c r="F117" s="170"/>
    </row>
    <row r="118" customFormat="false" ht="12.75" hidden="false" customHeight="false" outlineLevel="0" collapsed="false">
      <c r="A118" s="167"/>
      <c r="B118" s="167"/>
      <c r="C118" s="167"/>
      <c r="D118" s="170"/>
      <c r="E118" s="170"/>
      <c r="F118" s="170"/>
    </row>
    <row r="128" customFormat="false" ht="52.5" hidden="false" customHeight="true" outlineLevel="0" collapsed="false"/>
  </sheetData>
  <mergeCells count="5">
    <mergeCell ref="A2:B3"/>
    <mergeCell ref="D2:E3"/>
    <mergeCell ref="A60:F60"/>
    <mergeCell ref="A61:B62"/>
    <mergeCell ref="D61:E62"/>
  </mergeCells>
  <printOptions headings="false" gridLines="false" gridLinesSet="true" horizontalCentered="false" verticalCentered="false"/>
  <pageMargins left="0.236111111111111" right="0.236111111111111" top="0.747916666666667" bottom="0.747916666666667"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7.xml><?xml version="1.0" encoding="utf-8"?>
<worksheet xmlns="http://schemas.openxmlformats.org/spreadsheetml/2006/main" xmlns:r="http://schemas.openxmlformats.org/officeDocument/2006/relationships">
  <sheetPr filterMode="false">
    <tabColor rgb="FFFFFF00"/>
    <pageSetUpPr fitToPage="true"/>
  </sheetPr>
  <dimension ref="A1:F96"/>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 activeCellId="0" sqref="H1"/>
    </sheetView>
  </sheetViews>
  <sheetFormatPr defaultRowHeight="12.75"/>
  <cols>
    <col collapsed="false" hidden="false" max="1" min="1" style="0" width="70.7091836734694"/>
    <col collapsed="false" hidden="false" max="2" min="2" style="0" width="2.28571428571429"/>
    <col collapsed="false" hidden="false" max="3" min="3" style="0" width="2.14285714285714"/>
    <col collapsed="false" hidden="false" max="4" min="4" style="0" width="70.7091836734694"/>
    <col collapsed="false" hidden="false" max="5" min="5" style="0" width="2.28571428571429"/>
    <col collapsed="false" hidden="false" max="6" min="6" style="0" width="2.14285714285714"/>
    <col collapsed="false" hidden="false" max="1025" min="7" style="0" width="11.4183673469388"/>
  </cols>
  <sheetData>
    <row r="1" customFormat="false" ht="15" hidden="false" customHeight="false" outlineLevel="0" collapsed="false">
      <c r="A1" s="152" t="str">
        <f aca="false">'Aree di rischio per processi'!A51</f>
        <v>E.01 Sorveglianza e controlli in materia di regolazione del mercato</v>
      </c>
      <c r="B1" s="153"/>
      <c r="C1" s="153"/>
      <c r="D1" s="153"/>
      <c r="E1" s="153"/>
      <c r="F1" s="153"/>
    </row>
    <row r="2" customFormat="false" ht="12.75" hidden="false" customHeight="true" outlineLevel="0" collapsed="false">
      <c r="A2" s="154" t="s">
        <v>400</v>
      </c>
      <c r="B2" s="154"/>
      <c r="C2" s="155"/>
      <c r="D2" s="156" t="s">
        <v>401</v>
      </c>
      <c r="E2" s="156"/>
      <c r="F2" s="155"/>
    </row>
    <row r="3" customFormat="false" ht="25.5" hidden="false" customHeight="true" outlineLevel="0" collapsed="false">
      <c r="A3" s="154"/>
      <c r="B3" s="154"/>
      <c r="C3" s="157"/>
      <c r="D3" s="156"/>
      <c r="E3" s="156"/>
      <c r="F3" s="157"/>
    </row>
    <row r="4" customFormat="false" ht="12.75" hidden="false" customHeight="false" outlineLevel="0" collapsed="false">
      <c r="A4" s="158" t="s">
        <v>402</v>
      </c>
      <c r="B4" s="159"/>
      <c r="C4" s="160"/>
      <c r="D4" s="161" t="s">
        <v>403</v>
      </c>
      <c r="E4" s="159"/>
      <c r="F4" s="160"/>
    </row>
    <row r="5" customFormat="false" ht="76.5" hidden="false" customHeight="false" outlineLevel="0" collapsed="false">
      <c r="A5" s="162" t="s">
        <v>404</v>
      </c>
      <c r="B5" s="159"/>
      <c r="C5" s="160"/>
      <c r="D5" s="163" t="s">
        <v>405</v>
      </c>
      <c r="E5" s="159"/>
      <c r="F5" s="160"/>
    </row>
    <row r="6" customFormat="false" ht="12.75" hidden="false" customHeight="false" outlineLevel="0" collapsed="false">
      <c r="A6" s="164" t="s">
        <v>406</v>
      </c>
      <c r="B6" s="165"/>
      <c r="C6" s="160"/>
      <c r="D6" s="165" t="s">
        <v>407</v>
      </c>
      <c r="E6" s="165"/>
      <c r="F6" s="160"/>
    </row>
    <row r="7" customFormat="false" ht="12.75" hidden="false" customHeight="false" outlineLevel="0" collapsed="false">
      <c r="A7" s="164" t="s">
        <v>408</v>
      </c>
      <c r="B7" s="165" t="n">
        <v>2</v>
      </c>
      <c r="C7" s="160"/>
      <c r="D7" s="165" t="s">
        <v>409</v>
      </c>
      <c r="E7" s="165" t="n">
        <v>2</v>
      </c>
      <c r="F7" s="160"/>
    </row>
    <row r="8" customFormat="false" ht="12.75" hidden="false" customHeight="false" outlineLevel="0" collapsed="false">
      <c r="A8" s="164" t="s">
        <v>410</v>
      </c>
      <c r="B8" s="165"/>
      <c r="C8" s="160"/>
      <c r="D8" s="165" t="s">
        <v>411</v>
      </c>
      <c r="E8" s="165"/>
      <c r="F8" s="160"/>
    </row>
    <row r="9" customFormat="false" ht="25.5" hidden="false" customHeight="false" outlineLevel="0" collapsed="false">
      <c r="A9" s="164" t="s">
        <v>412</v>
      </c>
      <c r="B9" s="165"/>
      <c r="C9" s="160"/>
      <c r="D9" s="165" t="s">
        <v>413</v>
      </c>
      <c r="E9" s="165"/>
      <c r="F9" s="160"/>
    </row>
    <row r="10" customFormat="false" ht="12.75" hidden="false" customHeight="false" outlineLevel="0" collapsed="false">
      <c r="A10" s="164" t="s">
        <v>414</v>
      </c>
      <c r="B10" s="165"/>
      <c r="C10" s="160"/>
      <c r="D10" s="165" t="s">
        <v>415</v>
      </c>
      <c r="E10" s="165"/>
      <c r="F10" s="160"/>
    </row>
    <row r="11" customFormat="false" ht="12.75" hidden="false" customHeight="false" outlineLevel="0" collapsed="false">
      <c r="A11" s="166"/>
      <c r="B11" s="167"/>
      <c r="C11" s="167"/>
      <c r="D11" s="167"/>
      <c r="E11" s="167"/>
      <c r="F11" s="167"/>
    </row>
    <row r="12" customFormat="false" ht="12.75" hidden="false" customHeight="false" outlineLevel="0" collapsed="false">
      <c r="A12" s="161" t="s">
        <v>416</v>
      </c>
      <c r="B12" s="159"/>
      <c r="C12" s="167"/>
      <c r="D12" s="161" t="s">
        <v>417</v>
      </c>
      <c r="E12" s="159"/>
      <c r="F12" s="167"/>
    </row>
    <row r="13" customFormat="false" ht="63.75" hidden="false" customHeight="false" outlineLevel="0" collapsed="false">
      <c r="A13" s="163" t="s">
        <v>418</v>
      </c>
      <c r="B13" s="159"/>
      <c r="C13" s="167"/>
      <c r="D13" s="163" t="s">
        <v>419</v>
      </c>
      <c r="E13" s="159"/>
      <c r="F13" s="167"/>
    </row>
    <row r="14" customFormat="false" ht="12.75" hidden="false" customHeight="false" outlineLevel="0" collapsed="false">
      <c r="A14" s="165" t="s">
        <v>420</v>
      </c>
      <c r="B14" s="165"/>
      <c r="C14" s="167"/>
      <c r="D14" s="165" t="s">
        <v>421</v>
      </c>
      <c r="E14" s="165" t="n">
        <v>1</v>
      </c>
      <c r="F14" s="167"/>
    </row>
    <row r="15" customFormat="false" ht="12.75" hidden="false" customHeight="false" outlineLevel="0" collapsed="false">
      <c r="A15" s="165" t="s">
        <v>422</v>
      </c>
      <c r="B15" s="165"/>
      <c r="C15" s="167"/>
      <c r="D15" s="165" t="s">
        <v>423</v>
      </c>
      <c r="E15" s="165"/>
      <c r="F15" s="167"/>
    </row>
    <row r="16" customFormat="false" ht="12.75" hidden="false" customHeight="false" outlineLevel="0" collapsed="false">
      <c r="A16" s="165" t="s">
        <v>424</v>
      </c>
      <c r="B16" s="165"/>
      <c r="C16" s="167"/>
      <c r="D16" s="165"/>
      <c r="E16" s="165"/>
      <c r="F16" s="167"/>
    </row>
    <row r="17" customFormat="false" ht="12.75" hidden="false" customHeight="false" outlineLevel="0" collapsed="false">
      <c r="A17" s="165" t="s">
        <v>425</v>
      </c>
      <c r="B17" s="165"/>
      <c r="C17" s="167"/>
      <c r="D17" s="165"/>
      <c r="E17" s="165"/>
      <c r="F17" s="167"/>
    </row>
    <row r="18" customFormat="false" ht="12.75" hidden="false" customHeight="false" outlineLevel="0" collapsed="false">
      <c r="A18" s="165" t="s">
        <v>426</v>
      </c>
      <c r="B18" s="165" t="n">
        <v>5</v>
      </c>
      <c r="C18" s="167"/>
      <c r="E18" s="165"/>
      <c r="F18" s="167"/>
    </row>
    <row r="19" customFormat="false" ht="12.75" hidden="false" customHeight="false" outlineLevel="0" collapsed="false">
      <c r="A19" s="167"/>
      <c r="B19" s="167"/>
      <c r="C19" s="167"/>
      <c r="D19" s="167"/>
      <c r="E19" s="167"/>
      <c r="F19" s="167"/>
    </row>
    <row r="20" customFormat="false" ht="12.75" hidden="false" customHeight="false" outlineLevel="0" collapsed="false">
      <c r="A20" s="161" t="s">
        <v>427</v>
      </c>
      <c r="B20" s="159"/>
      <c r="C20" s="167"/>
      <c r="D20" s="161" t="s">
        <v>428</v>
      </c>
      <c r="E20" s="159"/>
      <c r="F20" s="167"/>
    </row>
    <row r="21" customFormat="false" ht="38.25" hidden="false" customHeight="false" outlineLevel="0" collapsed="false">
      <c r="A21" s="163" t="s">
        <v>429</v>
      </c>
      <c r="B21" s="159"/>
      <c r="C21" s="167"/>
      <c r="D21" s="163" t="s">
        <v>430</v>
      </c>
      <c r="E21" s="159"/>
      <c r="F21" s="167"/>
    </row>
    <row r="22" customFormat="false" ht="12.75" hidden="false" customHeight="false" outlineLevel="0" collapsed="false">
      <c r="A22" s="165" t="s">
        <v>431</v>
      </c>
      <c r="B22" s="165"/>
      <c r="C22" s="167"/>
      <c r="D22" s="165" t="s">
        <v>421</v>
      </c>
      <c r="E22" s="165" t="n">
        <v>1</v>
      </c>
      <c r="F22" s="167"/>
    </row>
    <row r="23" customFormat="false" ht="12.75" hidden="false" customHeight="false" outlineLevel="0" collapsed="false">
      <c r="A23" s="168" t="s">
        <v>432</v>
      </c>
      <c r="B23" s="165" t="n">
        <v>2</v>
      </c>
      <c r="C23" s="167"/>
      <c r="D23" s="165" t="s">
        <v>433</v>
      </c>
      <c r="E23" s="165"/>
      <c r="F23" s="167"/>
    </row>
    <row r="24" customFormat="false" ht="12.75" hidden="false" customHeight="false" outlineLevel="0" collapsed="false">
      <c r="A24" s="165" t="s">
        <v>434</v>
      </c>
      <c r="B24" s="165"/>
      <c r="C24" s="167"/>
      <c r="D24" s="165" t="s">
        <v>435</v>
      </c>
      <c r="E24" s="165"/>
      <c r="F24" s="167"/>
    </row>
    <row r="25" customFormat="false" ht="12.75" hidden="false" customHeight="false" outlineLevel="0" collapsed="false">
      <c r="A25" s="168" t="s">
        <v>436</v>
      </c>
      <c r="B25" s="165"/>
      <c r="C25" s="167"/>
      <c r="D25" s="165" t="s">
        <v>437</v>
      </c>
      <c r="E25" s="165"/>
      <c r="F25" s="167"/>
    </row>
    <row r="26" customFormat="false" ht="12.75" hidden="false" customHeight="false" outlineLevel="0" collapsed="false">
      <c r="A26" s="165" t="s">
        <v>438</v>
      </c>
      <c r="B26" s="165"/>
      <c r="C26" s="167"/>
      <c r="D26" s="165" t="s">
        <v>439</v>
      </c>
      <c r="E26" s="165"/>
      <c r="F26" s="167"/>
    </row>
    <row r="27" customFormat="false" ht="12.75" hidden="false" customHeight="false" outlineLevel="0" collapsed="false">
      <c r="A27" s="167"/>
      <c r="B27" s="167"/>
      <c r="C27" s="167"/>
      <c r="D27" s="167"/>
      <c r="E27" s="167"/>
      <c r="F27" s="167"/>
    </row>
    <row r="28" customFormat="false" ht="12.75" hidden="false" customHeight="false" outlineLevel="0" collapsed="false">
      <c r="A28" s="161" t="s">
        <v>440</v>
      </c>
      <c r="B28" s="159"/>
      <c r="C28" s="167"/>
      <c r="D28" s="161" t="s">
        <v>441</v>
      </c>
      <c r="E28" s="159"/>
      <c r="F28" s="167"/>
    </row>
    <row r="29" customFormat="false" ht="38.25" hidden="false" customHeight="false" outlineLevel="0" collapsed="false">
      <c r="A29" s="163" t="s">
        <v>442</v>
      </c>
      <c r="B29" s="159"/>
      <c r="C29" s="167"/>
      <c r="D29" s="163" t="s">
        <v>443</v>
      </c>
      <c r="E29" s="159"/>
      <c r="F29" s="167"/>
    </row>
    <row r="30" customFormat="false" ht="12.75" hidden="false" customHeight="false" outlineLevel="0" collapsed="false">
      <c r="A30" s="165" t="s">
        <v>444</v>
      </c>
      <c r="B30" s="165"/>
      <c r="C30" s="167"/>
      <c r="D30" s="165" t="s">
        <v>445</v>
      </c>
      <c r="E30" s="165"/>
      <c r="F30" s="167"/>
    </row>
    <row r="31" customFormat="false" ht="25.5" hidden="false" customHeight="false" outlineLevel="0" collapsed="false">
      <c r="A31" s="169" t="s">
        <v>446</v>
      </c>
      <c r="B31" s="165"/>
      <c r="C31" s="167"/>
      <c r="D31" s="165" t="s">
        <v>447</v>
      </c>
      <c r="E31" s="165"/>
      <c r="F31" s="167"/>
    </row>
    <row r="32" customFormat="false" ht="25.5" hidden="false" customHeight="false" outlineLevel="0" collapsed="false">
      <c r="A32" s="169" t="s">
        <v>448</v>
      </c>
      <c r="B32" s="165"/>
      <c r="C32" s="167"/>
      <c r="D32" s="169" t="s">
        <v>449</v>
      </c>
      <c r="E32" s="165"/>
      <c r="F32" s="167"/>
    </row>
    <row r="33" customFormat="false" ht="25.5" hidden="false" customHeight="false" outlineLevel="0" collapsed="false">
      <c r="A33" s="169" t="s">
        <v>450</v>
      </c>
      <c r="B33" s="165"/>
      <c r="C33" s="167"/>
      <c r="D33" s="165" t="s">
        <v>451</v>
      </c>
      <c r="E33" s="165" t="n">
        <v>4</v>
      </c>
      <c r="F33" s="167"/>
    </row>
    <row r="34" customFormat="false" ht="25.5" hidden="false" customHeight="false" outlineLevel="0" collapsed="false">
      <c r="A34" s="169" t="s">
        <v>452</v>
      </c>
      <c r="B34" s="165" t="n">
        <v>5</v>
      </c>
      <c r="C34" s="167"/>
      <c r="D34" s="165" t="s">
        <v>453</v>
      </c>
      <c r="E34" s="165"/>
      <c r="F34" s="167"/>
    </row>
    <row r="35" customFormat="false" ht="12.75" hidden="false" customHeight="false" outlineLevel="0" collapsed="false">
      <c r="A35" s="167"/>
      <c r="B35" s="167"/>
      <c r="C35" s="167"/>
      <c r="D35" s="167"/>
      <c r="E35" s="167"/>
      <c r="F35" s="167"/>
    </row>
    <row r="36" customFormat="false" ht="12.75" hidden="false" customHeight="false" outlineLevel="0" collapsed="false">
      <c r="A36" s="161" t="s">
        <v>454</v>
      </c>
      <c r="B36" s="159"/>
      <c r="C36" s="167"/>
      <c r="D36" s="170"/>
      <c r="E36" s="170"/>
      <c r="F36" s="170"/>
    </row>
    <row r="37" customFormat="false" ht="51" hidden="false" customHeight="false" outlineLevel="0" collapsed="false">
      <c r="A37" s="163" t="s">
        <v>455</v>
      </c>
      <c r="B37" s="159"/>
      <c r="C37" s="167"/>
      <c r="D37" s="170"/>
      <c r="E37" s="170"/>
      <c r="F37" s="170"/>
    </row>
    <row r="38" customFormat="false" ht="12.75" hidden="false" customHeight="false" outlineLevel="0" collapsed="false">
      <c r="A38" s="165" t="s">
        <v>421</v>
      </c>
      <c r="B38" s="165" t="n">
        <v>1</v>
      </c>
      <c r="C38" s="167"/>
      <c r="D38" s="170"/>
      <c r="E38" s="170"/>
      <c r="F38" s="170"/>
    </row>
    <row r="39" customFormat="false" ht="12.75" hidden="false" customHeight="true" outlineLevel="0" collapsed="false">
      <c r="A39" s="165" t="s">
        <v>456</v>
      </c>
      <c r="B39" s="165"/>
      <c r="C39" s="167"/>
      <c r="D39" s="170"/>
      <c r="E39" s="170"/>
      <c r="F39" s="170"/>
    </row>
    <row r="40" customFormat="false" ht="12.75" hidden="false" customHeight="false" outlineLevel="0" collapsed="false">
      <c r="A40" s="167"/>
      <c r="B40" s="167"/>
      <c r="C40" s="167"/>
      <c r="D40" s="170"/>
      <c r="E40" s="170"/>
      <c r="F40" s="170"/>
    </row>
    <row r="41" customFormat="false" ht="12.75" hidden="false" customHeight="false" outlineLevel="0" collapsed="false">
      <c r="A41" s="161" t="s">
        <v>457</v>
      </c>
      <c r="B41" s="163"/>
      <c r="C41" s="167"/>
      <c r="D41" s="170"/>
      <c r="E41" s="170"/>
      <c r="F41" s="170"/>
    </row>
    <row r="42" customFormat="false" ht="25.5" hidden="false" customHeight="false" outlineLevel="0" collapsed="false">
      <c r="A42" s="163" t="s">
        <v>458</v>
      </c>
      <c r="B42" s="163"/>
      <c r="C42" s="167"/>
      <c r="D42" s="170"/>
      <c r="E42" s="170"/>
      <c r="F42" s="170"/>
    </row>
    <row r="43" customFormat="false" ht="12.75" hidden="false" customHeight="false" outlineLevel="0" collapsed="false">
      <c r="A43" s="165" t="s">
        <v>459</v>
      </c>
      <c r="B43" s="165"/>
      <c r="C43" s="167"/>
      <c r="D43" s="170"/>
      <c r="E43" s="170"/>
      <c r="F43" s="170"/>
    </row>
    <row r="44" customFormat="false" ht="12.75" hidden="false" customHeight="false" outlineLevel="0" collapsed="false">
      <c r="A44" s="165" t="s">
        <v>460</v>
      </c>
      <c r="B44" s="165"/>
      <c r="C44" s="167"/>
      <c r="D44" s="170"/>
      <c r="E44" s="170"/>
      <c r="F44" s="170"/>
    </row>
    <row r="45" customFormat="false" ht="12.75" hidden="false" customHeight="false" outlineLevel="0" collapsed="false">
      <c r="A45" s="165" t="s">
        <v>461</v>
      </c>
      <c r="B45" s="165" t="n">
        <v>3</v>
      </c>
      <c r="C45" s="167"/>
      <c r="D45" s="170"/>
      <c r="E45" s="170"/>
      <c r="F45" s="170"/>
    </row>
    <row r="46" customFormat="false" ht="12.75" hidden="false" customHeight="false" outlineLevel="0" collapsed="false">
      <c r="A46" s="165" t="s">
        <v>462</v>
      </c>
      <c r="B46" s="165"/>
      <c r="C46" s="167"/>
      <c r="D46" s="170"/>
      <c r="E46" s="170"/>
      <c r="F46" s="170"/>
    </row>
    <row r="47" customFormat="false" ht="12.75" hidden="false" customHeight="false" outlineLevel="0" collapsed="false">
      <c r="A47" s="165" t="s">
        <v>463</v>
      </c>
      <c r="B47" s="165"/>
      <c r="C47" s="167"/>
      <c r="D47" s="170"/>
      <c r="E47" s="170"/>
      <c r="F47" s="170"/>
    </row>
    <row r="48" customFormat="false" ht="12.75" hidden="false" customHeight="false" outlineLevel="0" collapsed="false">
      <c r="A48" s="167"/>
      <c r="B48" s="167"/>
      <c r="C48" s="167"/>
      <c r="D48" s="170"/>
      <c r="E48" s="170"/>
      <c r="F48" s="170"/>
    </row>
    <row r="49" customFormat="false" ht="15" hidden="false" customHeight="false" outlineLevel="0" collapsed="false">
      <c r="A49" s="152" t="str">
        <f aca="false">'Aree di rischio per processi'!A52</f>
        <v>E.02 Sanzioni amministrative ex l.689/81</v>
      </c>
      <c r="B49" s="153"/>
      <c r="C49" s="153"/>
      <c r="D49" s="153"/>
      <c r="E49" s="153"/>
      <c r="F49" s="153"/>
    </row>
    <row r="50" customFormat="false" ht="12.75" hidden="false" customHeight="true" outlineLevel="0" collapsed="false">
      <c r="A50" s="154" t="s">
        <v>400</v>
      </c>
      <c r="B50" s="154"/>
      <c r="C50" s="155"/>
      <c r="D50" s="156" t="s">
        <v>401</v>
      </c>
      <c r="E50" s="156"/>
      <c r="F50" s="155"/>
    </row>
    <row r="51" customFormat="false" ht="13.5" hidden="false" customHeight="false" outlineLevel="0" collapsed="false">
      <c r="A51" s="154"/>
      <c r="B51" s="154"/>
      <c r="C51" s="157"/>
      <c r="D51" s="156"/>
      <c r="E51" s="156"/>
      <c r="F51" s="157"/>
    </row>
    <row r="52" customFormat="false" ht="12.75" hidden="false" customHeight="false" outlineLevel="0" collapsed="false">
      <c r="A52" s="158" t="s">
        <v>402</v>
      </c>
      <c r="B52" s="159"/>
      <c r="C52" s="160"/>
      <c r="D52" s="161" t="s">
        <v>403</v>
      </c>
      <c r="E52" s="159"/>
      <c r="F52" s="160"/>
    </row>
    <row r="53" customFormat="false" ht="76.5" hidden="false" customHeight="false" outlineLevel="0" collapsed="false">
      <c r="A53" s="162" t="s">
        <v>404</v>
      </c>
      <c r="B53" s="159"/>
      <c r="C53" s="160"/>
      <c r="D53" s="163" t="s">
        <v>405</v>
      </c>
      <c r="E53" s="159"/>
      <c r="F53" s="160"/>
    </row>
    <row r="54" customFormat="false" ht="12.75" hidden="false" customHeight="false" outlineLevel="0" collapsed="false">
      <c r="A54" s="164" t="s">
        <v>406</v>
      </c>
      <c r="B54" s="165"/>
      <c r="C54" s="160"/>
      <c r="D54" s="165" t="s">
        <v>407</v>
      </c>
      <c r="E54" s="165" t="n">
        <v>1</v>
      </c>
      <c r="F54" s="160"/>
    </row>
    <row r="55" customFormat="false" ht="12.75" hidden="false" customHeight="false" outlineLevel="0" collapsed="false">
      <c r="A55" s="164" t="s">
        <v>408</v>
      </c>
      <c r="B55" s="165" t="n">
        <v>2</v>
      </c>
      <c r="C55" s="160"/>
      <c r="D55" s="165" t="s">
        <v>409</v>
      </c>
      <c r="E55" s="165"/>
      <c r="F55" s="160"/>
    </row>
    <row r="56" customFormat="false" ht="12.75" hidden="false" customHeight="false" outlineLevel="0" collapsed="false">
      <c r="A56" s="164" t="s">
        <v>410</v>
      </c>
      <c r="B56" s="165"/>
      <c r="C56" s="160"/>
      <c r="D56" s="165" t="s">
        <v>411</v>
      </c>
      <c r="E56" s="165"/>
      <c r="F56" s="160"/>
    </row>
    <row r="57" customFormat="false" ht="25.5" hidden="false" customHeight="false" outlineLevel="0" collapsed="false">
      <c r="A57" s="164" t="s">
        <v>412</v>
      </c>
      <c r="B57" s="165"/>
      <c r="C57" s="160"/>
      <c r="D57" s="165" t="s">
        <v>413</v>
      </c>
      <c r="E57" s="165"/>
      <c r="F57" s="160"/>
    </row>
    <row r="58" customFormat="false" ht="12.75" hidden="false" customHeight="false" outlineLevel="0" collapsed="false">
      <c r="A58" s="164" t="s">
        <v>414</v>
      </c>
      <c r="B58" s="165"/>
      <c r="C58" s="160"/>
      <c r="D58" s="165" t="s">
        <v>415</v>
      </c>
      <c r="E58" s="165"/>
      <c r="F58" s="160"/>
    </row>
    <row r="59" customFormat="false" ht="12.75" hidden="false" customHeight="false" outlineLevel="0" collapsed="false">
      <c r="A59" s="166"/>
      <c r="B59" s="167"/>
      <c r="C59" s="167"/>
      <c r="D59" s="167"/>
      <c r="E59" s="167"/>
      <c r="F59" s="167"/>
    </row>
    <row r="60" customFormat="false" ht="12.75" hidden="false" customHeight="false" outlineLevel="0" collapsed="false">
      <c r="A60" s="161" t="s">
        <v>416</v>
      </c>
      <c r="B60" s="159"/>
      <c r="C60" s="167"/>
      <c r="D60" s="161" t="s">
        <v>417</v>
      </c>
      <c r="E60" s="159"/>
      <c r="F60" s="167"/>
    </row>
    <row r="61" customFormat="false" ht="63.75" hidden="false" customHeight="false" outlineLevel="0" collapsed="false">
      <c r="A61" s="163" t="s">
        <v>418</v>
      </c>
      <c r="B61" s="159"/>
      <c r="C61" s="167"/>
      <c r="D61" s="163" t="s">
        <v>419</v>
      </c>
      <c r="E61" s="159"/>
      <c r="F61" s="167"/>
    </row>
    <row r="62" customFormat="false" ht="12.75" hidden="false" customHeight="false" outlineLevel="0" collapsed="false">
      <c r="A62" s="165" t="s">
        <v>420</v>
      </c>
      <c r="B62" s="165"/>
      <c r="C62" s="167"/>
      <c r="D62" s="165" t="s">
        <v>421</v>
      </c>
      <c r="E62" s="165" t="n">
        <v>1</v>
      </c>
      <c r="F62" s="167"/>
    </row>
    <row r="63" customFormat="false" ht="12.75" hidden="false" customHeight="false" outlineLevel="0" collapsed="false">
      <c r="A63" s="165" t="s">
        <v>422</v>
      </c>
      <c r="B63" s="165"/>
      <c r="C63" s="167"/>
      <c r="D63" s="165" t="s">
        <v>423</v>
      </c>
      <c r="E63" s="165"/>
      <c r="F63" s="167"/>
    </row>
    <row r="64" customFormat="false" ht="12.75" hidden="false" customHeight="false" outlineLevel="0" collapsed="false">
      <c r="A64" s="165" t="s">
        <v>424</v>
      </c>
      <c r="B64" s="165"/>
      <c r="C64" s="167"/>
      <c r="D64" s="165"/>
      <c r="E64" s="165"/>
      <c r="F64" s="167"/>
    </row>
    <row r="65" customFormat="false" ht="12.75" hidden="false" customHeight="false" outlineLevel="0" collapsed="false">
      <c r="A65" s="165" t="s">
        <v>425</v>
      </c>
      <c r="B65" s="165" t="n">
        <v>4</v>
      </c>
      <c r="C65" s="167"/>
      <c r="D65" s="165"/>
      <c r="E65" s="165"/>
      <c r="F65" s="167"/>
    </row>
    <row r="66" customFormat="false" ht="12.75" hidden="false" customHeight="false" outlineLevel="0" collapsed="false">
      <c r="A66" s="165" t="s">
        <v>426</v>
      </c>
      <c r="B66" s="165"/>
      <c r="C66" s="167"/>
      <c r="E66" s="165"/>
      <c r="F66" s="167"/>
    </row>
    <row r="67" customFormat="false" ht="12.75" hidden="false" customHeight="false" outlineLevel="0" collapsed="false">
      <c r="A67" s="167"/>
      <c r="B67" s="167"/>
      <c r="C67" s="167"/>
      <c r="D67" s="167"/>
      <c r="E67" s="167"/>
      <c r="F67" s="167"/>
    </row>
    <row r="68" customFormat="false" ht="12.75" hidden="false" customHeight="false" outlineLevel="0" collapsed="false">
      <c r="A68" s="161" t="s">
        <v>427</v>
      </c>
      <c r="B68" s="159"/>
      <c r="C68" s="167"/>
      <c r="D68" s="161" t="s">
        <v>428</v>
      </c>
      <c r="E68" s="159"/>
      <c r="F68" s="167"/>
    </row>
    <row r="69" customFormat="false" ht="38.25" hidden="false" customHeight="false" outlineLevel="0" collapsed="false">
      <c r="A69" s="163" t="s">
        <v>429</v>
      </c>
      <c r="B69" s="159"/>
      <c r="C69" s="167"/>
      <c r="D69" s="163" t="s">
        <v>430</v>
      </c>
      <c r="E69" s="159"/>
      <c r="F69" s="167"/>
    </row>
    <row r="70" customFormat="false" ht="12.75" hidden="false" customHeight="false" outlineLevel="0" collapsed="false">
      <c r="A70" s="165" t="s">
        <v>431</v>
      </c>
      <c r="B70" s="165"/>
      <c r="C70" s="167"/>
      <c r="D70" s="165" t="s">
        <v>421</v>
      </c>
      <c r="E70" s="165" t="n">
        <v>1</v>
      </c>
      <c r="F70" s="167"/>
    </row>
    <row r="71" customFormat="false" ht="12.75" hidden="false" customHeight="false" outlineLevel="0" collapsed="false">
      <c r="A71" s="168" t="s">
        <v>432</v>
      </c>
      <c r="B71" s="165" t="n">
        <v>2</v>
      </c>
      <c r="C71" s="167"/>
      <c r="D71" s="165" t="s">
        <v>433</v>
      </c>
      <c r="E71" s="165"/>
      <c r="F71" s="167"/>
    </row>
    <row r="72" customFormat="false" ht="12.75" hidden="false" customHeight="false" outlineLevel="0" collapsed="false">
      <c r="A72" s="165" t="s">
        <v>434</v>
      </c>
      <c r="B72" s="165"/>
      <c r="C72" s="167"/>
      <c r="D72" s="165" t="s">
        <v>435</v>
      </c>
      <c r="E72" s="165"/>
      <c r="F72" s="167"/>
    </row>
    <row r="73" customFormat="false" ht="12.75" hidden="false" customHeight="false" outlineLevel="0" collapsed="false">
      <c r="A73" s="168" t="s">
        <v>436</v>
      </c>
      <c r="B73" s="165"/>
      <c r="C73" s="167"/>
      <c r="D73" s="165" t="s">
        <v>437</v>
      </c>
      <c r="E73" s="165"/>
      <c r="F73" s="167"/>
    </row>
    <row r="74" customFormat="false" ht="12.75" hidden="false" customHeight="false" outlineLevel="0" collapsed="false">
      <c r="A74" s="165" t="s">
        <v>438</v>
      </c>
      <c r="B74" s="165"/>
      <c r="C74" s="167"/>
      <c r="D74" s="165" t="s">
        <v>439</v>
      </c>
      <c r="E74" s="165"/>
      <c r="F74" s="167"/>
    </row>
    <row r="75" customFormat="false" ht="12.75" hidden="false" customHeight="false" outlineLevel="0" collapsed="false">
      <c r="A75" s="167"/>
      <c r="B75" s="167"/>
      <c r="C75" s="167"/>
      <c r="D75" s="167"/>
      <c r="E75" s="167"/>
      <c r="F75" s="167"/>
    </row>
    <row r="76" customFormat="false" ht="12.75" hidden="false" customHeight="true" outlineLevel="0" collapsed="false">
      <c r="A76" s="161" t="s">
        <v>440</v>
      </c>
      <c r="B76" s="159"/>
      <c r="C76" s="167"/>
      <c r="D76" s="161" t="s">
        <v>441</v>
      </c>
      <c r="E76" s="159"/>
      <c r="F76" s="167"/>
    </row>
    <row r="77" customFormat="false" ht="38.25" hidden="false" customHeight="false" outlineLevel="0" collapsed="false">
      <c r="A77" s="163" t="s">
        <v>442</v>
      </c>
      <c r="B77" s="159"/>
      <c r="C77" s="167"/>
      <c r="D77" s="163" t="s">
        <v>443</v>
      </c>
      <c r="E77" s="159"/>
      <c r="F77" s="167"/>
    </row>
    <row r="78" customFormat="false" ht="12.75" hidden="false" customHeight="false" outlineLevel="0" collapsed="false">
      <c r="A78" s="165" t="s">
        <v>444</v>
      </c>
      <c r="B78" s="165"/>
      <c r="C78" s="167"/>
      <c r="D78" s="165" t="s">
        <v>445</v>
      </c>
      <c r="E78" s="165"/>
      <c r="F78" s="167"/>
    </row>
    <row r="79" customFormat="false" ht="25.5" hidden="false" customHeight="false" outlineLevel="0" collapsed="false">
      <c r="A79" s="169" t="s">
        <v>446</v>
      </c>
      <c r="B79" s="165"/>
      <c r="C79" s="167"/>
      <c r="D79" s="165" t="s">
        <v>447</v>
      </c>
      <c r="E79" s="165"/>
      <c r="F79" s="167"/>
    </row>
    <row r="80" customFormat="false" ht="25.5" hidden="false" customHeight="false" outlineLevel="0" collapsed="false">
      <c r="A80" s="169" t="s">
        <v>448</v>
      </c>
      <c r="B80" s="165" t="n">
        <v>3</v>
      </c>
      <c r="C80" s="167"/>
      <c r="D80" s="169" t="s">
        <v>449</v>
      </c>
      <c r="E80" s="165"/>
      <c r="F80" s="167"/>
    </row>
    <row r="81" customFormat="false" ht="25.5" hidden="false" customHeight="false" outlineLevel="0" collapsed="false">
      <c r="A81" s="169" t="s">
        <v>450</v>
      </c>
      <c r="B81" s="165"/>
      <c r="C81" s="167"/>
      <c r="D81" s="165" t="s">
        <v>451</v>
      </c>
      <c r="E81" s="165" t="n">
        <v>4</v>
      </c>
      <c r="F81" s="167"/>
    </row>
    <row r="82" customFormat="false" ht="25.5" hidden="false" customHeight="false" outlineLevel="0" collapsed="false">
      <c r="A82" s="169" t="s">
        <v>452</v>
      </c>
      <c r="B82" s="165"/>
      <c r="C82" s="167"/>
      <c r="D82" s="165" t="s">
        <v>453</v>
      </c>
      <c r="E82" s="165"/>
      <c r="F82" s="167"/>
    </row>
    <row r="83" customFormat="false" ht="12.75" hidden="false" customHeight="false" outlineLevel="0" collapsed="false">
      <c r="A83" s="167"/>
      <c r="B83" s="167"/>
      <c r="C83" s="167"/>
      <c r="D83" s="167"/>
      <c r="E83" s="167"/>
      <c r="F83" s="167"/>
    </row>
    <row r="84" customFormat="false" ht="12.75" hidden="false" customHeight="false" outlineLevel="0" collapsed="false">
      <c r="A84" s="161" t="s">
        <v>454</v>
      </c>
      <c r="B84" s="159"/>
      <c r="C84" s="167"/>
      <c r="D84" s="170"/>
      <c r="E84" s="170"/>
      <c r="F84" s="170"/>
    </row>
    <row r="85" customFormat="false" ht="51" hidden="false" customHeight="false" outlineLevel="0" collapsed="false">
      <c r="A85" s="163" t="s">
        <v>455</v>
      </c>
      <c r="B85" s="159"/>
      <c r="C85" s="167"/>
      <c r="D85" s="170"/>
      <c r="E85" s="170"/>
      <c r="F85" s="170"/>
    </row>
    <row r="86" customFormat="false" ht="12.75" hidden="false" customHeight="false" outlineLevel="0" collapsed="false">
      <c r="A86" s="165" t="s">
        <v>421</v>
      </c>
      <c r="B86" s="165" t="n">
        <v>1</v>
      </c>
      <c r="C86" s="167"/>
      <c r="D86" s="170"/>
      <c r="E86" s="170"/>
      <c r="F86" s="170"/>
    </row>
    <row r="87" customFormat="false" ht="12.75" hidden="false" customHeight="false" outlineLevel="0" collapsed="false">
      <c r="A87" s="165" t="s">
        <v>456</v>
      </c>
      <c r="B87" s="165"/>
      <c r="C87" s="167"/>
      <c r="D87" s="170"/>
      <c r="E87" s="170"/>
      <c r="F87" s="170"/>
    </row>
    <row r="88" customFormat="false" ht="12.75" hidden="false" customHeight="false" outlineLevel="0" collapsed="false">
      <c r="A88" s="167"/>
      <c r="B88" s="167"/>
      <c r="C88" s="167"/>
      <c r="D88" s="170"/>
      <c r="E88" s="170"/>
      <c r="F88" s="170"/>
    </row>
    <row r="89" customFormat="false" ht="12.75" hidden="false" customHeight="false" outlineLevel="0" collapsed="false">
      <c r="A89" s="161" t="s">
        <v>457</v>
      </c>
      <c r="B89" s="163"/>
      <c r="C89" s="167"/>
      <c r="D89" s="170"/>
      <c r="E89" s="170"/>
      <c r="F89" s="170"/>
    </row>
    <row r="90" customFormat="false" ht="25.5" hidden="false" customHeight="false" outlineLevel="0" collapsed="false">
      <c r="A90" s="163" t="s">
        <v>458</v>
      </c>
      <c r="B90" s="163"/>
      <c r="C90" s="167"/>
      <c r="D90" s="170"/>
      <c r="E90" s="170"/>
      <c r="F90" s="170"/>
    </row>
    <row r="91" customFormat="false" ht="12.75" hidden="false" customHeight="false" outlineLevel="0" collapsed="false">
      <c r="A91" s="165" t="s">
        <v>459</v>
      </c>
      <c r="B91" s="165"/>
      <c r="C91" s="167"/>
      <c r="D91" s="170"/>
      <c r="E91" s="170"/>
      <c r="F91" s="170"/>
    </row>
    <row r="92" customFormat="false" ht="12.75" hidden="false" customHeight="false" outlineLevel="0" collapsed="false">
      <c r="A92" s="165" t="s">
        <v>460</v>
      </c>
      <c r="B92" s="165" t="n">
        <v>2</v>
      </c>
      <c r="C92" s="167"/>
      <c r="D92" s="170"/>
      <c r="E92" s="170"/>
      <c r="F92" s="170"/>
    </row>
    <row r="93" customFormat="false" ht="12.75" hidden="false" customHeight="false" outlineLevel="0" collapsed="false">
      <c r="A93" s="165" t="s">
        <v>461</v>
      </c>
      <c r="B93" s="165"/>
      <c r="C93" s="167"/>
      <c r="D93" s="170"/>
      <c r="E93" s="170"/>
      <c r="F93" s="170"/>
    </row>
    <row r="94" customFormat="false" ht="12.75" hidden="false" customHeight="false" outlineLevel="0" collapsed="false">
      <c r="A94" s="165" t="s">
        <v>462</v>
      </c>
      <c r="B94" s="165"/>
      <c r="C94" s="167"/>
      <c r="D94" s="170"/>
      <c r="E94" s="170"/>
      <c r="F94" s="170"/>
    </row>
    <row r="95" customFormat="false" ht="12.75" hidden="false" customHeight="false" outlineLevel="0" collapsed="false">
      <c r="A95" s="165" t="s">
        <v>463</v>
      </c>
      <c r="B95" s="165"/>
      <c r="C95" s="167"/>
      <c r="D95" s="170"/>
      <c r="E95" s="170"/>
      <c r="F95" s="170"/>
    </row>
    <row r="96" customFormat="false" ht="12.75" hidden="false" customHeight="false" outlineLevel="0" collapsed="false">
      <c r="A96" s="167"/>
      <c r="B96" s="167"/>
      <c r="C96" s="167"/>
      <c r="D96" s="170"/>
      <c r="E96" s="170"/>
      <c r="F96" s="170"/>
    </row>
  </sheetData>
  <mergeCells count="6">
    <mergeCell ref="A2:B3"/>
    <mergeCell ref="D2:E3"/>
    <mergeCell ref="D36:F39"/>
    <mergeCell ref="A50:B51"/>
    <mergeCell ref="D50:E51"/>
    <mergeCell ref="D84:F87"/>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18.xml><?xml version="1.0" encoding="utf-8"?>
<worksheet xmlns="http://schemas.openxmlformats.org/spreadsheetml/2006/main" xmlns:r="http://schemas.openxmlformats.org/officeDocument/2006/relationships">
  <sheetPr filterMode="false">
    <tabColor rgb="FFFFFF00"/>
    <pageSetUpPr fitToPage="true"/>
  </sheetPr>
  <dimension ref="A1:F96"/>
  <sheetViews>
    <sheetView windowProtection="false" showFormulas="false" showGridLines="true" showRowColHeaders="true" showZeros="true" rightToLeft="false" tabSelected="false" showOutlineSymbols="true" defaultGridColor="true" view="normal" topLeftCell="A1" colorId="64" zoomScale="110" zoomScaleNormal="110" zoomScalePageLayoutView="100" workbookViewId="0">
      <selection pane="topLeft" activeCell="H1" activeCellId="0" sqref="H1"/>
    </sheetView>
  </sheetViews>
  <sheetFormatPr defaultRowHeight="12.75"/>
  <cols>
    <col collapsed="false" hidden="false" max="1" min="1" style="0" width="70.9948979591837"/>
    <col collapsed="false" hidden="false" max="2" min="2" style="0" width="2.28571428571429"/>
    <col collapsed="false" hidden="false" max="3" min="3" style="0" width="2.14285714285714"/>
    <col collapsed="false" hidden="false" max="4" min="4" style="0" width="70.8622448979592"/>
    <col collapsed="false" hidden="false" max="5" min="5" style="0" width="2.28571428571429"/>
    <col collapsed="false" hidden="false" max="6" min="6" style="0" width="2.14285714285714"/>
    <col collapsed="false" hidden="false" max="1025" min="7" style="0" width="11.4183673469388"/>
  </cols>
  <sheetData>
    <row r="1" customFormat="false" ht="15" hidden="false" customHeight="false" outlineLevel="0" collapsed="false">
      <c r="A1" s="152" t="str">
        <f aca="false">'Aree di rischio per processi'!A58</f>
        <v>F.01 Mediazioni e conciliazioni</v>
      </c>
      <c r="B1" s="153"/>
      <c r="C1" s="153"/>
      <c r="D1" s="153"/>
      <c r="E1" s="153"/>
      <c r="F1" s="153"/>
    </row>
    <row r="2" customFormat="false" ht="12.75" hidden="false" customHeight="true" outlineLevel="0" collapsed="false">
      <c r="A2" s="154" t="s">
        <v>400</v>
      </c>
      <c r="B2" s="154"/>
      <c r="C2" s="155"/>
      <c r="D2" s="156" t="s">
        <v>401</v>
      </c>
      <c r="E2" s="156"/>
      <c r="F2" s="155"/>
    </row>
    <row r="3" customFormat="false" ht="30" hidden="false" customHeight="true" outlineLevel="0" collapsed="false">
      <c r="A3" s="154"/>
      <c r="B3" s="154"/>
      <c r="C3" s="157"/>
      <c r="D3" s="156"/>
      <c r="E3" s="156"/>
      <c r="F3" s="157"/>
    </row>
    <row r="4" customFormat="false" ht="12.75" hidden="false" customHeight="false" outlineLevel="0" collapsed="false">
      <c r="A4" s="158" t="s">
        <v>402</v>
      </c>
      <c r="B4" s="159"/>
      <c r="C4" s="160"/>
      <c r="D4" s="161" t="s">
        <v>403</v>
      </c>
      <c r="E4" s="159"/>
      <c r="F4" s="160"/>
    </row>
    <row r="5" customFormat="false" ht="76.5" hidden="false" customHeight="false" outlineLevel="0" collapsed="false">
      <c r="A5" s="162" t="s">
        <v>404</v>
      </c>
      <c r="B5" s="159"/>
      <c r="C5" s="160"/>
      <c r="D5" s="163" t="s">
        <v>405</v>
      </c>
      <c r="E5" s="159"/>
      <c r="F5" s="160"/>
    </row>
    <row r="6" customFormat="false" ht="12.75" hidden="false" customHeight="false" outlineLevel="0" collapsed="false">
      <c r="A6" s="164" t="s">
        <v>406</v>
      </c>
      <c r="B6" s="165"/>
      <c r="C6" s="160"/>
      <c r="D6" s="165" t="s">
        <v>407</v>
      </c>
      <c r="E6" s="165"/>
      <c r="F6" s="160"/>
    </row>
    <row r="7" customFormat="false" ht="12.75" hidden="false" customHeight="false" outlineLevel="0" collapsed="false">
      <c r="A7" s="164" t="s">
        <v>408</v>
      </c>
      <c r="B7" s="165" t="n">
        <v>2</v>
      </c>
      <c r="C7" s="160"/>
      <c r="D7" s="165" t="s">
        <v>409</v>
      </c>
      <c r="E7" s="165"/>
      <c r="F7" s="160"/>
    </row>
    <row r="8" customFormat="false" ht="12.75" hidden="false" customHeight="false" outlineLevel="0" collapsed="false">
      <c r="A8" s="164" t="s">
        <v>410</v>
      </c>
      <c r="B8" s="165"/>
      <c r="C8" s="160"/>
      <c r="D8" s="165" t="s">
        <v>411</v>
      </c>
      <c r="E8" s="165"/>
      <c r="F8" s="160"/>
    </row>
    <row r="9" customFormat="false" ht="25.5" hidden="false" customHeight="false" outlineLevel="0" collapsed="false">
      <c r="A9" s="164" t="s">
        <v>412</v>
      </c>
      <c r="B9" s="165"/>
      <c r="C9" s="160"/>
      <c r="D9" s="165" t="s">
        <v>413</v>
      </c>
      <c r="E9" s="165" t="n">
        <v>4</v>
      </c>
      <c r="F9" s="160"/>
    </row>
    <row r="10" customFormat="false" ht="12.75" hidden="false" customHeight="false" outlineLevel="0" collapsed="false">
      <c r="A10" s="164" t="s">
        <v>414</v>
      </c>
      <c r="B10" s="165"/>
      <c r="C10" s="160"/>
      <c r="D10" s="165" t="s">
        <v>415</v>
      </c>
      <c r="E10" s="165"/>
      <c r="F10" s="160"/>
    </row>
    <row r="11" customFormat="false" ht="12.75" hidden="false" customHeight="false" outlineLevel="0" collapsed="false">
      <c r="A11" s="166"/>
      <c r="B11" s="167"/>
      <c r="C11" s="167"/>
      <c r="D11" s="167"/>
      <c r="E11" s="167"/>
      <c r="F11" s="167"/>
    </row>
    <row r="12" customFormat="false" ht="12.75" hidden="false" customHeight="false" outlineLevel="0" collapsed="false">
      <c r="A12" s="161" t="s">
        <v>416</v>
      </c>
      <c r="B12" s="159"/>
      <c r="C12" s="167"/>
      <c r="D12" s="161" t="s">
        <v>417</v>
      </c>
      <c r="E12" s="159"/>
      <c r="F12" s="167"/>
    </row>
    <row r="13" customFormat="false" ht="63.75" hidden="false" customHeight="false" outlineLevel="0" collapsed="false">
      <c r="A13" s="163" t="s">
        <v>418</v>
      </c>
      <c r="B13" s="159"/>
      <c r="C13" s="167"/>
      <c r="D13" s="163" t="s">
        <v>419</v>
      </c>
      <c r="E13" s="159"/>
      <c r="F13" s="167"/>
    </row>
    <row r="14" customFormat="false" ht="12.75" hidden="false" customHeight="false" outlineLevel="0" collapsed="false">
      <c r="A14" s="165" t="s">
        <v>420</v>
      </c>
      <c r="B14" s="165"/>
      <c r="C14" s="167"/>
      <c r="D14" s="165" t="s">
        <v>421</v>
      </c>
      <c r="E14" s="165" t="n">
        <v>1</v>
      </c>
      <c r="F14" s="167"/>
    </row>
    <row r="15" customFormat="false" ht="12.75" hidden="false" customHeight="false" outlineLevel="0" collapsed="false">
      <c r="A15" s="165" t="s">
        <v>422</v>
      </c>
      <c r="B15" s="165"/>
      <c r="C15" s="167"/>
      <c r="D15" s="165" t="s">
        <v>423</v>
      </c>
      <c r="E15" s="165"/>
      <c r="F15" s="167"/>
    </row>
    <row r="16" customFormat="false" ht="12.75" hidden="false" customHeight="false" outlineLevel="0" collapsed="false">
      <c r="A16" s="165" t="s">
        <v>424</v>
      </c>
      <c r="B16" s="165"/>
      <c r="C16" s="167"/>
      <c r="D16" s="165"/>
      <c r="E16" s="165"/>
      <c r="F16" s="167"/>
    </row>
    <row r="17" customFormat="false" ht="12.75" hidden="false" customHeight="false" outlineLevel="0" collapsed="false">
      <c r="A17" s="165" t="s">
        <v>425</v>
      </c>
      <c r="B17" s="165"/>
      <c r="C17" s="167"/>
      <c r="D17" s="165"/>
      <c r="E17" s="165"/>
      <c r="F17" s="167"/>
    </row>
    <row r="18" customFormat="false" ht="12.75" hidden="false" customHeight="false" outlineLevel="0" collapsed="false">
      <c r="A18" s="165" t="s">
        <v>426</v>
      </c>
      <c r="B18" s="165" t="n">
        <v>5</v>
      </c>
      <c r="C18" s="167"/>
      <c r="E18" s="165"/>
      <c r="F18" s="167"/>
    </row>
    <row r="19" customFormat="false" ht="12.75" hidden="false" customHeight="false" outlineLevel="0" collapsed="false">
      <c r="A19" s="167"/>
      <c r="B19" s="167"/>
      <c r="C19" s="167"/>
      <c r="D19" s="167"/>
      <c r="E19" s="167"/>
      <c r="F19" s="167"/>
    </row>
    <row r="20" customFormat="false" ht="12.75" hidden="false" customHeight="false" outlineLevel="0" collapsed="false">
      <c r="A20" s="161" t="s">
        <v>427</v>
      </c>
      <c r="B20" s="159"/>
      <c r="C20" s="167"/>
      <c r="D20" s="161" t="s">
        <v>428</v>
      </c>
      <c r="E20" s="159"/>
      <c r="F20" s="167"/>
    </row>
    <row r="21" customFormat="false" ht="38.25" hidden="false" customHeight="false" outlineLevel="0" collapsed="false">
      <c r="A21" s="163" t="s">
        <v>429</v>
      </c>
      <c r="B21" s="159"/>
      <c r="C21" s="167"/>
      <c r="D21" s="163" t="s">
        <v>430</v>
      </c>
      <c r="E21" s="159"/>
      <c r="F21" s="167"/>
    </row>
    <row r="22" customFormat="false" ht="12.75" hidden="false" customHeight="false" outlineLevel="0" collapsed="false">
      <c r="A22" s="165" t="s">
        <v>431</v>
      </c>
      <c r="B22" s="165" t="n">
        <v>1</v>
      </c>
      <c r="C22" s="167"/>
      <c r="D22" s="165" t="s">
        <v>421</v>
      </c>
      <c r="E22" s="165" t="n">
        <v>1</v>
      </c>
      <c r="F22" s="167"/>
    </row>
    <row r="23" customFormat="false" ht="12.75" hidden="false" customHeight="false" outlineLevel="0" collapsed="false">
      <c r="A23" s="168" t="s">
        <v>432</v>
      </c>
      <c r="B23" s="165"/>
      <c r="C23" s="167"/>
      <c r="D23" s="165" t="s">
        <v>433</v>
      </c>
      <c r="E23" s="165"/>
      <c r="F23" s="167"/>
    </row>
    <row r="24" customFormat="false" ht="12.75" hidden="false" customHeight="false" outlineLevel="0" collapsed="false">
      <c r="A24" s="165" t="s">
        <v>434</v>
      </c>
      <c r="B24" s="165"/>
      <c r="C24" s="167"/>
      <c r="D24" s="165" t="s">
        <v>435</v>
      </c>
      <c r="E24" s="165"/>
      <c r="F24" s="167"/>
    </row>
    <row r="25" customFormat="false" ht="12.75" hidden="false" customHeight="false" outlineLevel="0" collapsed="false">
      <c r="A25" s="168" t="s">
        <v>436</v>
      </c>
      <c r="B25" s="165"/>
      <c r="C25" s="167"/>
      <c r="D25" s="165" t="s">
        <v>437</v>
      </c>
      <c r="E25" s="165"/>
      <c r="F25" s="167"/>
    </row>
    <row r="26" customFormat="false" ht="12.75" hidden="false" customHeight="false" outlineLevel="0" collapsed="false">
      <c r="A26" s="165" t="s">
        <v>438</v>
      </c>
      <c r="B26" s="165"/>
      <c r="C26" s="167"/>
      <c r="D26" s="165" t="s">
        <v>439</v>
      </c>
      <c r="E26" s="165"/>
      <c r="F26" s="167"/>
    </row>
    <row r="27" customFormat="false" ht="12.75" hidden="false" customHeight="false" outlineLevel="0" collapsed="false">
      <c r="A27" s="167"/>
      <c r="B27" s="167"/>
      <c r="C27" s="167"/>
      <c r="D27" s="167"/>
      <c r="E27" s="167"/>
      <c r="F27" s="167"/>
    </row>
    <row r="28" customFormat="false" ht="12.75" hidden="false" customHeight="false" outlineLevel="0" collapsed="false">
      <c r="A28" s="161" t="s">
        <v>440</v>
      </c>
      <c r="B28" s="159"/>
      <c r="C28" s="167"/>
      <c r="D28" s="161" t="s">
        <v>441</v>
      </c>
      <c r="E28" s="159"/>
      <c r="F28" s="167"/>
    </row>
    <row r="29" customFormat="false" ht="38.25" hidden="false" customHeight="false" outlineLevel="0" collapsed="false">
      <c r="A29" s="163" t="s">
        <v>442</v>
      </c>
      <c r="B29" s="159"/>
      <c r="C29" s="167"/>
      <c r="D29" s="163" t="s">
        <v>443</v>
      </c>
      <c r="E29" s="159"/>
      <c r="F29" s="167"/>
    </row>
    <row r="30" customFormat="false" ht="12.75" hidden="false" customHeight="false" outlineLevel="0" collapsed="false">
      <c r="A30" s="165" t="s">
        <v>444</v>
      </c>
      <c r="B30" s="165"/>
      <c r="C30" s="167"/>
      <c r="D30" s="165" t="s">
        <v>445</v>
      </c>
      <c r="E30" s="165"/>
      <c r="F30" s="167"/>
    </row>
    <row r="31" customFormat="false" ht="25.5" hidden="false" customHeight="false" outlineLevel="0" collapsed="false">
      <c r="A31" s="169" t="s">
        <v>446</v>
      </c>
      <c r="B31" s="165"/>
      <c r="C31" s="167"/>
      <c r="D31" s="165" t="s">
        <v>447</v>
      </c>
      <c r="E31" s="165"/>
      <c r="F31" s="167"/>
    </row>
    <row r="32" customFormat="false" ht="25.5" hidden="false" customHeight="false" outlineLevel="0" collapsed="false">
      <c r="A32" s="169" t="s">
        <v>448</v>
      </c>
      <c r="B32" s="165"/>
      <c r="C32" s="167"/>
      <c r="D32" s="169" t="s">
        <v>449</v>
      </c>
      <c r="E32" s="165"/>
      <c r="F32" s="167"/>
    </row>
    <row r="33" customFormat="false" ht="25.5" hidden="false" customHeight="false" outlineLevel="0" collapsed="false">
      <c r="A33" s="169" t="s">
        <v>450</v>
      </c>
      <c r="B33" s="165"/>
      <c r="C33" s="167"/>
      <c r="D33" s="165" t="s">
        <v>451</v>
      </c>
      <c r="E33" s="165" t="n">
        <v>4</v>
      </c>
      <c r="F33" s="167"/>
    </row>
    <row r="34" customFormat="false" ht="25.5" hidden="false" customHeight="false" outlineLevel="0" collapsed="false">
      <c r="A34" s="169" t="s">
        <v>452</v>
      </c>
      <c r="B34" s="165" t="n">
        <v>5</v>
      </c>
      <c r="C34" s="167"/>
      <c r="D34" s="165" t="s">
        <v>453</v>
      </c>
      <c r="E34" s="165"/>
      <c r="F34" s="167"/>
    </row>
    <row r="35" customFormat="false" ht="12.75" hidden="false" customHeight="false" outlineLevel="0" collapsed="false">
      <c r="A35" s="167"/>
      <c r="B35" s="167"/>
      <c r="C35" s="167"/>
      <c r="D35" s="167"/>
      <c r="E35" s="167"/>
      <c r="F35" s="167"/>
    </row>
    <row r="36" customFormat="false" ht="12.75" hidden="false" customHeight="false" outlineLevel="0" collapsed="false">
      <c r="A36" s="161" t="s">
        <v>454</v>
      </c>
      <c r="B36" s="159"/>
      <c r="C36" s="167"/>
      <c r="D36" s="170"/>
      <c r="E36" s="170"/>
      <c r="F36" s="170"/>
    </row>
    <row r="37" customFormat="false" ht="51" hidden="false" customHeight="false" outlineLevel="0" collapsed="false">
      <c r="A37" s="163" t="s">
        <v>455</v>
      </c>
      <c r="B37" s="159"/>
      <c r="C37" s="167"/>
      <c r="D37" s="170"/>
      <c r="E37" s="170"/>
      <c r="F37" s="170"/>
    </row>
    <row r="38" customFormat="false" ht="12.75" hidden="false" customHeight="false" outlineLevel="0" collapsed="false">
      <c r="A38" s="165" t="s">
        <v>421</v>
      </c>
      <c r="B38" s="165" t="n">
        <v>1</v>
      </c>
      <c r="C38" s="167"/>
      <c r="D38" s="170"/>
      <c r="E38" s="170"/>
      <c r="F38" s="170"/>
    </row>
    <row r="39" customFormat="false" ht="12.75" hidden="false" customHeight="true" outlineLevel="0" collapsed="false">
      <c r="A39" s="165" t="s">
        <v>456</v>
      </c>
      <c r="B39" s="165"/>
      <c r="C39" s="167"/>
      <c r="D39" s="170"/>
      <c r="E39" s="170"/>
      <c r="F39" s="170"/>
    </row>
    <row r="40" customFormat="false" ht="24" hidden="false" customHeight="true" outlineLevel="0" collapsed="false">
      <c r="A40" s="167"/>
      <c r="B40" s="167"/>
      <c r="C40" s="167"/>
      <c r="D40" s="170"/>
      <c r="E40" s="170"/>
      <c r="F40" s="170"/>
    </row>
    <row r="41" customFormat="false" ht="12.75" hidden="false" customHeight="false" outlineLevel="0" collapsed="false">
      <c r="A41" s="161" t="s">
        <v>457</v>
      </c>
      <c r="B41" s="163"/>
      <c r="C41" s="167"/>
      <c r="D41" s="170"/>
      <c r="E41" s="170"/>
      <c r="F41" s="170"/>
    </row>
    <row r="42" customFormat="false" ht="25.5" hidden="false" customHeight="false" outlineLevel="0" collapsed="false">
      <c r="A42" s="163" t="s">
        <v>458</v>
      </c>
      <c r="B42" s="163"/>
      <c r="C42" s="167"/>
      <c r="D42" s="170"/>
      <c r="E42" s="170"/>
      <c r="F42" s="170"/>
    </row>
    <row r="43" customFormat="false" ht="12.75" hidden="false" customHeight="false" outlineLevel="0" collapsed="false">
      <c r="A43" s="165" t="s">
        <v>459</v>
      </c>
      <c r="B43" s="165"/>
      <c r="C43" s="167"/>
      <c r="D43" s="170"/>
      <c r="E43" s="170"/>
      <c r="F43" s="170"/>
    </row>
    <row r="44" customFormat="false" ht="12.75" hidden="false" customHeight="false" outlineLevel="0" collapsed="false">
      <c r="A44" s="165" t="s">
        <v>460</v>
      </c>
      <c r="B44" s="165" t="n">
        <v>2</v>
      </c>
      <c r="C44" s="167"/>
      <c r="D44" s="170"/>
      <c r="E44" s="170"/>
      <c r="F44" s="170"/>
    </row>
    <row r="45" customFormat="false" ht="12.75" hidden="false" customHeight="false" outlineLevel="0" collapsed="false">
      <c r="A45" s="165" t="s">
        <v>461</v>
      </c>
      <c r="B45" s="165"/>
      <c r="C45" s="167"/>
      <c r="D45" s="170"/>
      <c r="E45" s="170"/>
      <c r="F45" s="170"/>
    </row>
    <row r="46" customFormat="false" ht="12.75" hidden="false" customHeight="false" outlineLevel="0" collapsed="false">
      <c r="A46" s="165" t="s">
        <v>462</v>
      </c>
      <c r="B46" s="165"/>
      <c r="C46" s="167"/>
      <c r="D46" s="170"/>
      <c r="E46" s="170"/>
      <c r="F46" s="170"/>
    </row>
    <row r="47" customFormat="false" ht="12.75" hidden="false" customHeight="false" outlineLevel="0" collapsed="false">
      <c r="A47" s="165" t="s">
        <v>463</v>
      </c>
      <c r="B47" s="165"/>
      <c r="C47" s="167"/>
      <c r="D47" s="170"/>
      <c r="E47" s="170"/>
      <c r="F47" s="170"/>
    </row>
    <row r="48" customFormat="false" ht="12.75" hidden="false" customHeight="false" outlineLevel="0" collapsed="false">
      <c r="A48" s="167"/>
      <c r="B48" s="167"/>
      <c r="C48" s="167"/>
      <c r="D48" s="170"/>
      <c r="E48" s="170"/>
      <c r="F48" s="170"/>
    </row>
    <row r="49" customFormat="false" ht="15" hidden="false" customHeight="false" outlineLevel="0" collapsed="false">
      <c r="A49" s="152" t="str">
        <f aca="false">'Aree di rischio per processi'!A59</f>
        <v>F.02 Arbitrato</v>
      </c>
      <c r="B49" s="153"/>
      <c r="C49" s="153"/>
      <c r="D49" s="153"/>
      <c r="E49" s="153"/>
      <c r="F49" s="153"/>
    </row>
    <row r="50" customFormat="false" ht="12.75" hidden="false" customHeight="true" outlineLevel="0" collapsed="false">
      <c r="A50" s="154" t="s">
        <v>400</v>
      </c>
      <c r="B50" s="154"/>
      <c r="C50" s="155"/>
      <c r="D50" s="156" t="s">
        <v>401</v>
      </c>
      <c r="E50" s="156"/>
      <c r="F50" s="155"/>
    </row>
    <row r="51" customFormat="false" ht="13.5" hidden="false" customHeight="false" outlineLevel="0" collapsed="false">
      <c r="A51" s="154"/>
      <c r="B51" s="154"/>
      <c r="C51" s="157"/>
      <c r="D51" s="156"/>
      <c r="E51" s="156"/>
      <c r="F51" s="157"/>
    </row>
    <row r="52" customFormat="false" ht="12.75" hidden="false" customHeight="false" outlineLevel="0" collapsed="false">
      <c r="A52" s="158" t="s">
        <v>402</v>
      </c>
      <c r="B52" s="159"/>
      <c r="C52" s="160"/>
      <c r="D52" s="161" t="s">
        <v>403</v>
      </c>
      <c r="E52" s="159"/>
      <c r="F52" s="160"/>
    </row>
    <row r="53" customFormat="false" ht="76.5" hidden="false" customHeight="false" outlineLevel="0" collapsed="false">
      <c r="A53" s="162" t="s">
        <v>404</v>
      </c>
      <c r="B53" s="159"/>
      <c r="C53" s="160"/>
      <c r="D53" s="163" t="s">
        <v>405</v>
      </c>
      <c r="E53" s="159"/>
      <c r="F53" s="160"/>
    </row>
    <row r="54" customFormat="false" ht="12.75" hidden="false" customHeight="false" outlineLevel="0" collapsed="false">
      <c r="A54" s="164" t="s">
        <v>406</v>
      </c>
      <c r="B54" s="165"/>
      <c r="C54" s="160"/>
      <c r="D54" s="165" t="s">
        <v>407</v>
      </c>
      <c r="E54" s="165" t="n">
        <v>1</v>
      </c>
      <c r="F54" s="160"/>
    </row>
    <row r="55" customFormat="false" ht="12.75" hidden="false" customHeight="false" outlineLevel="0" collapsed="false">
      <c r="A55" s="164" t="s">
        <v>408</v>
      </c>
      <c r="B55" s="165"/>
      <c r="C55" s="160"/>
      <c r="D55" s="165" t="s">
        <v>409</v>
      </c>
      <c r="E55" s="165"/>
      <c r="F55" s="160"/>
    </row>
    <row r="56" customFormat="false" ht="12.75" hidden="false" customHeight="false" outlineLevel="0" collapsed="false">
      <c r="A56" s="164" t="s">
        <v>410</v>
      </c>
      <c r="B56" s="165"/>
      <c r="C56" s="160"/>
      <c r="D56" s="165" t="s">
        <v>411</v>
      </c>
      <c r="E56" s="165"/>
      <c r="F56" s="160"/>
    </row>
    <row r="57" customFormat="false" ht="25.5" hidden="false" customHeight="false" outlineLevel="0" collapsed="false">
      <c r="A57" s="164" t="s">
        <v>412</v>
      </c>
      <c r="B57" s="165" t="n">
        <v>4</v>
      </c>
      <c r="C57" s="160"/>
      <c r="D57" s="165" t="s">
        <v>413</v>
      </c>
      <c r="E57" s="165"/>
      <c r="F57" s="160"/>
    </row>
    <row r="58" customFormat="false" ht="12.75" hidden="false" customHeight="false" outlineLevel="0" collapsed="false">
      <c r="A58" s="164" t="s">
        <v>414</v>
      </c>
      <c r="B58" s="165"/>
      <c r="C58" s="160"/>
      <c r="D58" s="165" t="s">
        <v>415</v>
      </c>
      <c r="E58" s="165"/>
      <c r="F58" s="160"/>
    </row>
    <row r="59" customFormat="false" ht="12.75" hidden="false" customHeight="false" outlineLevel="0" collapsed="false">
      <c r="A59" s="166"/>
      <c r="B59" s="167"/>
      <c r="C59" s="167"/>
      <c r="D59" s="167"/>
      <c r="E59" s="167"/>
      <c r="F59" s="167"/>
    </row>
    <row r="60" customFormat="false" ht="12.75" hidden="false" customHeight="false" outlineLevel="0" collapsed="false">
      <c r="A60" s="161" t="s">
        <v>416</v>
      </c>
      <c r="B60" s="159"/>
      <c r="C60" s="167"/>
      <c r="D60" s="161" t="s">
        <v>417</v>
      </c>
      <c r="E60" s="159"/>
      <c r="F60" s="167"/>
    </row>
    <row r="61" customFormat="false" ht="63.75" hidden="false" customHeight="false" outlineLevel="0" collapsed="false">
      <c r="A61" s="163" t="s">
        <v>418</v>
      </c>
      <c r="B61" s="159"/>
      <c r="C61" s="167"/>
      <c r="D61" s="163" t="s">
        <v>419</v>
      </c>
      <c r="E61" s="159"/>
      <c r="F61" s="167"/>
    </row>
    <row r="62" customFormat="false" ht="12.75" hidden="false" customHeight="false" outlineLevel="0" collapsed="false">
      <c r="A62" s="165" t="s">
        <v>420</v>
      </c>
      <c r="B62" s="165"/>
      <c r="C62" s="167"/>
      <c r="D62" s="165" t="s">
        <v>421</v>
      </c>
      <c r="E62" s="165" t="n">
        <v>1</v>
      </c>
      <c r="F62" s="167"/>
    </row>
    <row r="63" customFormat="false" ht="12.75" hidden="false" customHeight="false" outlineLevel="0" collapsed="false">
      <c r="A63" s="165" t="s">
        <v>422</v>
      </c>
      <c r="B63" s="165"/>
      <c r="C63" s="167"/>
      <c r="D63" s="165" t="s">
        <v>423</v>
      </c>
      <c r="E63" s="165"/>
      <c r="F63" s="167"/>
    </row>
    <row r="64" customFormat="false" ht="12.75" hidden="false" customHeight="false" outlineLevel="0" collapsed="false">
      <c r="A64" s="165" t="s">
        <v>424</v>
      </c>
      <c r="B64" s="165"/>
      <c r="C64" s="167"/>
      <c r="D64" s="165"/>
      <c r="E64" s="165"/>
      <c r="F64" s="167"/>
    </row>
    <row r="65" customFormat="false" ht="12.75" hidden="false" customHeight="false" outlineLevel="0" collapsed="false">
      <c r="A65" s="165" t="s">
        <v>425</v>
      </c>
      <c r="B65" s="165"/>
      <c r="C65" s="167"/>
      <c r="D65" s="165"/>
      <c r="E65" s="165"/>
      <c r="F65" s="167"/>
    </row>
    <row r="66" customFormat="false" ht="12.75" hidden="false" customHeight="false" outlineLevel="0" collapsed="false">
      <c r="A66" s="165" t="s">
        <v>426</v>
      </c>
      <c r="B66" s="165" t="n">
        <v>5</v>
      </c>
      <c r="C66" s="167"/>
      <c r="E66" s="165"/>
      <c r="F66" s="167"/>
    </row>
    <row r="67" customFormat="false" ht="12.75" hidden="false" customHeight="false" outlineLevel="0" collapsed="false">
      <c r="A67" s="167"/>
      <c r="B67" s="167"/>
      <c r="C67" s="167"/>
      <c r="D67" s="167"/>
      <c r="E67" s="167"/>
      <c r="F67" s="167"/>
    </row>
    <row r="68" customFormat="false" ht="12.75" hidden="false" customHeight="false" outlineLevel="0" collapsed="false">
      <c r="A68" s="161" t="s">
        <v>427</v>
      </c>
      <c r="B68" s="159"/>
      <c r="C68" s="167"/>
      <c r="D68" s="161" t="s">
        <v>428</v>
      </c>
      <c r="E68" s="159"/>
      <c r="F68" s="167"/>
    </row>
    <row r="69" customFormat="false" ht="38.25" hidden="false" customHeight="false" outlineLevel="0" collapsed="false">
      <c r="A69" s="163" t="s">
        <v>429</v>
      </c>
      <c r="B69" s="159"/>
      <c r="C69" s="167"/>
      <c r="D69" s="163" t="s">
        <v>430</v>
      </c>
      <c r="E69" s="159"/>
      <c r="F69" s="167"/>
    </row>
    <row r="70" customFormat="false" ht="12.75" hidden="false" customHeight="false" outlineLevel="0" collapsed="false">
      <c r="A70" s="165" t="s">
        <v>431</v>
      </c>
      <c r="B70" s="165" t="n">
        <v>1</v>
      </c>
      <c r="C70" s="167"/>
      <c r="D70" s="165" t="s">
        <v>421</v>
      </c>
      <c r="E70" s="165" t="n">
        <v>1</v>
      </c>
      <c r="F70" s="167"/>
    </row>
    <row r="71" customFormat="false" ht="12.75" hidden="false" customHeight="false" outlineLevel="0" collapsed="false">
      <c r="A71" s="168" t="s">
        <v>432</v>
      </c>
      <c r="B71" s="165"/>
      <c r="C71" s="167"/>
      <c r="D71" s="165" t="s">
        <v>433</v>
      </c>
      <c r="E71" s="165"/>
      <c r="F71" s="167"/>
    </row>
    <row r="72" customFormat="false" ht="12.75" hidden="false" customHeight="false" outlineLevel="0" collapsed="false">
      <c r="A72" s="165" t="s">
        <v>434</v>
      </c>
      <c r="B72" s="165"/>
      <c r="C72" s="167"/>
      <c r="D72" s="165" t="s">
        <v>435</v>
      </c>
      <c r="E72" s="165"/>
      <c r="F72" s="167"/>
    </row>
    <row r="73" customFormat="false" ht="12.75" hidden="false" customHeight="false" outlineLevel="0" collapsed="false">
      <c r="A73" s="168" t="s">
        <v>436</v>
      </c>
      <c r="B73" s="165"/>
      <c r="C73" s="167"/>
      <c r="D73" s="165" t="s">
        <v>437</v>
      </c>
      <c r="E73" s="165"/>
      <c r="F73" s="167"/>
    </row>
    <row r="74" customFormat="false" ht="12.75" hidden="false" customHeight="false" outlineLevel="0" collapsed="false">
      <c r="A74" s="165" t="s">
        <v>438</v>
      </c>
      <c r="B74" s="165"/>
      <c r="C74" s="167"/>
      <c r="D74" s="165" t="s">
        <v>439</v>
      </c>
      <c r="E74" s="165"/>
      <c r="F74" s="167"/>
    </row>
    <row r="75" customFormat="false" ht="12.75" hidden="false" customHeight="false" outlineLevel="0" collapsed="false">
      <c r="A75" s="167"/>
      <c r="B75" s="167"/>
      <c r="C75" s="167"/>
      <c r="D75" s="167"/>
      <c r="E75" s="167"/>
      <c r="F75" s="167"/>
    </row>
    <row r="76" customFormat="false" ht="12.75" hidden="false" customHeight="true" outlineLevel="0" collapsed="false">
      <c r="A76" s="161" t="s">
        <v>440</v>
      </c>
      <c r="B76" s="159"/>
      <c r="C76" s="167"/>
      <c r="D76" s="161" t="s">
        <v>441</v>
      </c>
      <c r="E76" s="159"/>
      <c r="F76" s="167"/>
    </row>
    <row r="77" customFormat="false" ht="38.25" hidden="false" customHeight="false" outlineLevel="0" collapsed="false">
      <c r="A77" s="163" t="s">
        <v>442</v>
      </c>
      <c r="B77" s="159"/>
      <c r="C77" s="167"/>
      <c r="D77" s="163" t="s">
        <v>443</v>
      </c>
      <c r="E77" s="159"/>
      <c r="F77" s="167"/>
    </row>
    <row r="78" customFormat="false" ht="12.75" hidden="false" customHeight="false" outlineLevel="0" collapsed="false">
      <c r="A78" s="165" t="s">
        <v>444</v>
      </c>
      <c r="B78" s="165"/>
      <c r="C78" s="167"/>
      <c r="D78" s="165" t="s">
        <v>445</v>
      </c>
      <c r="E78" s="165"/>
      <c r="F78" s="167"/>
    </row>
    <row r="79" customFormat="false" ht="25.5" hidden="false" customHeight="false" outlineLevel="0" collapsed="false">
      <c r="A79" s="169" t="s">
        <v>446</v>
      </c>
      <c r="B79" s="165"/>
      <c r="C79" s="167"/>
      <c r="D79" s="165" t="s">
        <v>447</v>
      </c>
      <c r="E79" s="165"/>
      <c r="F79" s="167"/>
    </row>
    <row r="80" customFormat="false" ht="25.5" hidden="false" customHeight="false" outlineLevel="0" collapsed="false">
      <c r="A80" s="169" t="s">
        <v>448</v>
      </c>
      <c r="B80" s="165"/>
      <c r="C80" s="167"/>
      <c r="D80" s="169" t="s">
        <v>449</v>
      </c>
      <c r="E80" s="165"/>
      <c r="F80" s="167"/>
    </row>
    <row r="81" customFormat="false" ht="25.5" hidden="false" customHeight="false" outlineLevel="0" collapsed="false">
      <c r="A81" s="169" t="s">
        <v>450</v>
      </c>
      <c r="B81" s="165"/>
      <c r="C81" s="167"/>
      <c r="D81" s="165" t="s">
        <v>451</v>
      </c>
      <c r="E81" s="165" t="n">
        <v>4</v>
      </c>
      <c r="F81" s="167"/>
    </row>
    <row r="82" customFormat="false" ht="25.5" hidden="false" customHeight="false" outlineLevel="0" collapsed="false">
      <c r="A82" s="169" t="s">
        <v>452</v>
      </c>
      <c r="B82" s="165" t="n">
        <v>5</v>
      </c>
      <c r="C82" s="167"/>
      <c r="D82" s="165" t="s">
        <v>453</v>
      </c>
      <c r="E82" s="165"/>
      <c r="F82" s="167"/>
    </row>
    <row r="83" customFormat="false" ht="12.75" hidden="false" customHeight="false" outlineLevel="0" collapsed="false">
      <c r="A83" s="167"/>
      <c r="B83" s="167"/>
      <c r="C83" s="167"/>
      <c r="D83" s="167"/>
      <c r="E83" s="167"/>
      <c r="F83" s="167"/>
    </row>
    <row r="84" customFormat="false" ht="12.75" hidden="false" customHeight="false" outlineLevel="0" collapsed="false">
      <c r="A84" s="161" t="s">
        <v>454</v>
      </c>
      <c r="B84" s="159"/>
      <c r="C84" s="167"/>
      <c r="D84" s="170"/>
      <c r="E84" s="170"/>
      <c r="F84" s="170"/>
    </row>
    <row r="85" customFormat="false" ht="51" hidden="false" customHeight="false" outlineLevel="0" collapsed="false">
      <c r="A85" s="163" t="s">
        <v>455</v>
      </c>
      <c r="B85" s="159"/>
      <c r="C85" s="167"/>
      <c r="D85" s="170"/>
      <c r="E85" s="170"/>
      <c r="F85" s="170"/>
    </row>
    <row r="86" customFormat="false" ht="12.75" hidden="false" customHeight="false" outlineLevel="0" collapsed="false">
      <c r="A86" s="165" t="s">
        <v>421</v>
      </c>
      <c r="B86" s="165" t="n">
        <v>1</v>
      </c>
      <c r="C86" s="167"/>
      <c r="D86" s="170"/>
      <c r="E86" s="170"/>
      <c r="F86" s="170"/>
    </row>
    <row r="87" customFormat="false" ht="12.75" hidden="false" customHeight="false" outlineLevel="0" collapsed="false">
      <c r="A87" s="165" t="s">
        <v>456</v>
      </c>
      <c r="B87" s="165"/>
      <c r="C87" s="167"/>
      <c r="D87" s="170"/>
      <c r="E87" s="170"/>
      <c r="F87" s="170"/>
    </row>
    <row r="88" customFormat="false" ht="12.75" hidden="false" customHeight="false" outlineLevel="0" collapsed="false">
      <c r="A88" s="167"/>
      <c r="B88" s="167"/>
      <c r="C88" s="167"/>
      <c r="D88" s="170"/>
      <c r="E88" s="170"/>
      <c r="F88" s="170"/>
    </row>
    <row r="89" customFormat="false" ht="12.75" hidden="false" customHeight="false" outlineLevel="0" collapsed="false">
      <c r="A89" s="161" t="s">
        <v>457</v>
      </c>
      <c r="B89" s="163"/>
      <c r="C89" s="167"/>
      <c r="D89" s="170"/>
      <c r="E89" s="170"/>
      <c r="F89" s="170"/>
    </row>
    <row r="90" customFormat="false" ht="25.5" hidden="false" customHeight="false" outlineLevel="0" collapsed="false">
      <c r="A90" s="163" t="s">
        <v>458</v>
      </c>
      <c r="B90" s="163"/>
      <c r="C90" s="167"/>
      <c r="D90" s="170"/>
      <c r="E90" s="170"/>
      <c r="F90" s="170"/>
    </row>
    <row r="91" customFormat="false" ht="12.75" hidden="false" customHeight="false" outlineLevel="0" collapsed="false">
      <c r="A91" s="165" t="s">
        <v>459</v>
      </c>
      <c r="B91" s="165"/>
      <c r="C91" s="167"/>
      <c r="D91" s="170"/>
      <c r="E91" s="170"/>
      <c r="F91" s="170"/>
    </row>
    <row r="92" customFormat="false" ht="12.75" hidden="false" customHeight="false" outlineLevel="0" collapsed="false">
      <c r="A92" s="165" t="s">
        <v>460</v>
      </c>
      <c r="B92" s="165" t="n">
        <v>2</v>
      </c>
      <c r="C92" s="167"/>
      <c r="D92" s="170"/>
      <c r="E92" s="170"/>
      <c r="F92" s="170"/>
    </row>
    <row r="93" customFormat="false" ht="12.75" hidden="false" customHeight="false" outlineLevel="0" collapsed="false">
      <c r="A93" s="165" t="s">
        <v>461</v>
      </c>
      <c r="B93" s="165"/>
      <c r="C93" s="167"/>
      <c r="D93" s="170"/>
      <c r="E93" s="170"/>
      <c r="F93" s="170"/>
    </row>
    <row r="94" customFormat="false" ht="12.75" hidden="false" customHeight="false" outlineLevel="0" collapsed="false">
      <c r="A94" s="165" t="s">
        <v>462</v>
      </c>
      <c r="B94" s="165"/>
      <c r="C94" s="167"/>
      <c r="D94" s="170"/>
      <c r="E94" s="170"/>
      <c r="F94" s="170"/>
    </row>
    <row r="95" customFormat="false" ht="12.75" hidden="false" customHeight="false" outlineLevel="0" collapsed="false">
      <c r="A95" s="165" t="s">
        <v>463</v>
      </c>
      <c r="B95" s="165"/>
      <c r="C95" s="167"/>
      <c r="D95" s="170"/>
      <c r="E95" s="170"/>
      <c r="F95" s="170"/>
    </row>
    <row r="96" customFormat="false" ht="12.75" hidden="false" customHeight="false" outlineLevel="0" collapsed="false">
      <c r="A96" s="167"/>
      <c r="B96" s="167"/>
      <c r="C96" s="167"/>
      <c r="D96" s="170"/>
      <c r="E96" s="170"/>
      <c r="F96" s="170"/>
    </row>
  </sheetData>
  <mergeCells count="6">
    <mergeCell ref="A2:B3"/>
    <mergeCell ref="D2:E3"/>
    <mergeCell ref="D36:F39"/>
    <mergeCell ref="A50:B51"/>
    <mergeCell ref="D50:E51"/>
    <mergeCell ref="D84:F87"/>
  </mergeCells>
  <printOptions headings="false" gridLines="false" gridLinesSet="true" horizontalCentered="false" verticalCentered="false"/>
  <pageMargins left="0.25" right="0.25" top="0.75" bottom="0.75" header="0.511805555555555" footer="0.511805555555555"/>
  <pageSetup paperSize="9" scale="100" firstPageNumber="0" fitToWidth="1" fitToHeight="0"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otalTime>0</TotalTime>
  <Application>LibreOffice/4.3.5.2$Windows_x86 LibreOffice_project/3a87456aaa6a95c63eea1c1b3201acedf0751bd5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2012-04-24T09:07:27Z</dcterms:created>
  <dc:creator>fernanda.desimoni</dc:creator>
  <dc:language>it-IT</dc:language>
  <cp:lastModifiedBy>Mauro Bonini</cp:lastModifiedBy>
  <cp:lastPrinted>2014-01-30T08:58:06Z</cp:lastPrinted>
  <dcterms:modified xsi:type="dcterms:W3CDTF">2019-01-22T08:37:26Z</dcterms:modified>
  <cp:revision>0</cp:revision>
</cp:coreProperties>
</file>